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N:\Tajemnice Rady fondu\Rada\Jednání Rady\2020\3. jednání\"/>
    </mc:Choice>
  </mc:AlternateContent>
  <xr:revisionPtr revIDLastSave="0" documentId="13_ncr:1_{4DB36535-A0D6-4513-8350-BC6E6B36FCED}" xr6:coauthVersionLast="45" xr6:coauthVersionMax="45" xr10:uidLastSave="{00000000-0000-0000-0000-000000000000}"/>
  <bookViews>
    <workbookView xWindow="-108" yWindow="-108" windowWidth="23256" windowHeight="12576"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zahr.festivaly,nominace'!$A$1:$Y$19</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3" l="1"/>
  <c r="Q17" i="3"/>
  <c r="Q18" i="3"/>
  <c r="Q16" i="4"/>
  <c r="Q17" i="4"/>
  <c r="Q18" i="4"/>
  <c r="Q16" i="5"/>
  <c r="Q17" i="5"/>
  <c r="Q18" i="5"/>
  <c r="Q16" i="9"/>
  <c r="Q17" i="9"/>
  <c r="Q18" i="9"/>
  <c r="Q16" i="10"/>
  <c r="Q17" i="10"/>
  <c r="Q18" i="10"/>
  <c r="Q15" i="6"/>
  <c r="Q16" i="6"/>
  <c r="Q17" i="6"/>
  <c r="Q18" i="6"/>
  <c r="Q16" i="7"/>
  <c r="Q17" i="7"/>
  <c r="Q18" i="7"/>
  <c r="Q16" i="8"/>
  <c r="Q17" i="8"/>
  <c r="Q18" i="8"/>
  <c r="R19" i="2"/>
  <c r="R20" i="2" s="1"/>
  <c r="Q15" i="8" l="1"/>
  <c r="Q14" i="8"/>
  <c r="Q15" i="7"/>
  <c r="Q14" i="7"/>
  <c r="Q14" i="6"/>
  <c r="Q15" i="10"/>
  <c r="Q14" i="10"/>
  <c r="Q15" i="9"/>
  <c r="Q14" i="9"/>
  <c r="Q15" i="5"/>
  <c r="Q14" i="5"/>
  <c r="Q15" i="4"/>
  <c r="Q14" i="4"/>
  <c r="Q14" i="3"/>
  <c r="Q15" i="3"/>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<sst xmlns="http://schemas.openxmlformats.org/spreadsheetml/2006/main" count="838" uniqueCount="90">
  <si>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</si>
  <si>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</si>
  <si>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</si>
  <si>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</si>
  <si>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</si>
  <si>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</si>
  <si>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</si>
  <si>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</si>
  <si>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</si>
  <si>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</si>
  <si>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</si>
  <si>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</si>
  <si>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</si>
  <si>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</si>
  <si>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</si>
  <si>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</si>
  <si>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</si>
  <si>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</si>
  <si>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</si>
  <si>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</si>
  <si>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</si>
  <si>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</si>
  <si>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</si>
  <si>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</si>
  <si>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</si>
  <si>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</si>
  <si>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</si>
  <si>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</si>
  <si>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</si>
  <si>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</si>
  <si>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</si>
  <si>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</si>
  <si>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</si>
  <si>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</si>
  <si>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</si>
  <si>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</si>
  <si>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</si>
  <si>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</si>
  <si>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</si>
  <si>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</si>
  <si>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</si>
  <si>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</si>
  <si>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</si>
  <si>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</si>
  <si>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</si>
  <si>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</si>
  <si>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</si>
  <si>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</si>
  <si>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</si>
  <si>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</si>
  <si>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</si>
  <si>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</si>
  <si>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</si>
  <si>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</si>
  <si>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</si>
  <si>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</si>
  <si>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</si>
  <si>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</si>
  <si>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</si>
  <si>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</si>
  <si>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</si>
  <si>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</si>
  <si>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</si>
  <si>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</si>
  <si>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</si>
  <si>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</si>
  <si>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</si>
  <si>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</si>
  <si>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</si>
  <si>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</si>
  <si>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</si>
  <si>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</si>
  <si>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</si>
  <si>
    <t>3465/2019</t>
  </si>
  <si>
    <t>SILVER SCREEN s.r.o.</t>
  </si>
  <si>
    <t>Nabarvené ptáče (Oscar)</t>
  </si>
  <si>
    <t>Hodoušková, Markéta</t>
  </si>
  <si>
    <t xml:space="preserve">Andrle, Ivo </t>
  </si>
  <si>
    <t>8.8.2020</t>
  </si>
  <si>
    <t>3466/2020</t>
  </si>
  <si>
    <t>Dcera  - 92. Academy Awards</t>
  </si>
  <si>
    <t>Andrle, Ivo</t>
  </si>
  <si>
    <t>Skopal, Pavel</t>
  </si>
  <si>
    <t>3468/2020</t>
  </si>
  <si>
    <t>Betonová džungle - Clermont-Ferrand</t>
  </si>
  <si>
    <t>Tabakov, Diana</t>
  </si>
  <si>
    <t>Korda, Jakub</t>
  </si>
  <si>
    <t>30.6.2020</t>
  </si>
  <si>
    <t>90%</t>
  </si>
  <si>
    <t>31.7.2020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</si>
</sst>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2">
    <xf numFmtId="0" fontId="0" fillId="0" borderId="0"/>
    <xf numFmtId="164" fontId="5" fillId="0" borderId="0" applyFont="0" applyFill="0" applyBorder="0" applyAlignment="0" applyProtection="0"/>
  </cellStyleXfs>
  <cellXfs count="80">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left"/>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49" fontId="3" fillId="0" borderId="1" xfId="0" applyNumberFormat="1" applyFont="1" applyBorder="1" applyAlignment="1"/>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2" fontId="3" fillId="0" borderId="1" xfId="0" applyNumberFormat="1" applyFont="1" applyBorder="1" applyAlignment="1">
      <alignment horizontal="left" vertical="top"/>
    </xf>
    <xf numFmtId="49" fontId="3" fillId="2" borderId="1" xfId="0" applyNumberFormat="1" applyFont="1" applyFill="1" applyBorder="1" applyAlignment="1">
      <alignment horizontal="left"/>
    </xf>
    <xf numFmtId="49" fontId="3" fillId="2" borderId="1" xfId="0" applyNumberFormat="1" applyFont="1" applyFill="1" applyBorder="1"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0" fillId="2" borderId="0" xfId="0" applyFill="1"/>
    <xf numFmtId="0" fontId="7" fillId="2" borderId="1" xfId="0" applyFont="1" applyFill="1" applyBorder="1" applyAlignment="1">
      <alignment horizontal="left"/>
    </xf>
    <xf numFmtId="49" fontId="8" fillId="2" borderId="1" xfId="0" applyNumberFormat="1" applyFont="1" applyFill="1" applyBorder="1" applyAlignment="1">
      <alignment wrapText="1"/>
    </xf>
    <xf numFmtId="3" fontId="7" fillId="2" borderId="1" xfId="0" applyNumberFormat="1" applyFont="1" applyFill="1" applyBorder="1" applyAlignment="1">
      <alignment horizontal="right"/>
    </xf>
    <xf numFmtId="49" fontId="7" fillId="2" borderId="1" xfId="0" applyNumberFormat="1" applyFont="1" applyFill="1" applyBorder="1"/>
    <xf numFmtId="49" fontId="8" fillId="2" borderId="1" xfId="0" applyNumberFormat="1" applyFont="1" applyFill="1" applyBorder="1" applyAlignment="1"/>
    <xf numFmtId="49" fontId="7" fillId="2" borderId="1" xfId="0" applyNumberFormat="1" applyFont="1" applyFill="1" applyBorder="1" applyAlignment="1">
      <alignment horizontal="left"/>
    </xf>
    <xf numFmtId="49" fontId="7" fillId="2" borderId="1" xfId="0" applyNumberFormat="1" applyFont="1" applyFill="1" applyBorder="1" applyAlignment="1">
      <alignment horizontal="center"/>
    </xf>
    <xf numFmtId="49" fontId="3" fillId="2" borderId="1" xfId="0" applyNumberFormat="1" applyFont="1" applyFill="1" applyBorder="1" applyAlignment="1">
      <alignment horizontal="left" wrapText="1"/>
    </xf>
    <xf numFmtId="49" fontId="8" fillId="2" borderId="1" xfId="0" applyNumberFormat="1" applyFont="1" applyFill="1" applyBorder="1" applyAlignment="1">
      <alignment horizontal="left" wrapText="1"/>
    </xf>
    <xf numFmtId="49" fontId="3" fillId="0" borderId="1" xfId="0" applyNumberFormat="1" applyFont="1" applyBorder="1" applyAlignment="1">
      <alignment horizontal="left" wrapText="1"/>
    </xf>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20"/>
  <sheetViews>
    <sheetView tabSelected="1" zoomScale="90" zoomScaleNormal="90" workbookViewId="0"/>
  </sheetViews>
  <sheetFormatPr defaultColWidth="9.109375" defaultRowHeight="12" x14ac:dyDescent="0.3"/>
  <cols>
    <col min="1" max="1" width="11.6640625" style="42" customWidth="1"/>
    <col min="2" max="2" width="30" style="42" bestFit="1" customWidth="1"/>
    <col min="3" max="3" width="43.6640625" style="42" customWidth="1"/>
    <col min="4" max="4" width="15.5546875" style="42" customWidth="1"/>
    <col min="5" max="5" width="15" style="42" customWidth="1"/>
    <col min="6" max="6" width="15.6640625" style="42" customWidth="1"/>
    <col min="7" max="7" width="5.6640625" style="43" customWidth="1"/>
    <col min="8" max="8" width="15.6640625" style="43" customWidth="1"/>
    <col min="9" max="9" width="5.6640625" style="42" customWidth="1"/>
    <col min="10" max="10" width="9.6640625" style="42" customWidth="1"/>
    <col min="11" max="17" width="9.33203125" style="42" customWidth="1"/>
    <col min="18" max="18" width="14.44140625" style="42" customWidth="1"/>
    <col min="19" max="19" width="17.21875" style="42" customWidth="1"/>
    <col min="20" max="20" width="10.33203125" style="42" customWidth="1"/>
    <col min="21" max="22" width="9.33203125" style="42" customWidth="1"/>
    <col min="23" max="23" width="10.33203125" style="42" customWidth="1"/>
    <col min="24" max="25" width="15.6640625" style="42" customWidth="1"/>
    <col min="26" max="16384" width="9.109375" style="42"/>
  </cols>
  <sheetData>
    <row r="1" spans="1:89" ht="38.25" customHeight="1" x14ac:dyDescent="0.3">
      <c r="A1" s="41" t="s">
        <v>37</v>
      </c>
    </row>
    <row r="2" spans="1:89" ht="15" customHeight="1" x14ac:dyDescent="0.3">
      <c r="A2" s="44" t="s">
        <v>49</v>
      </c>
      <c r="D2" s="44" t="s">
        <v>21</v>
      </c>
    </row>
    <row r="3" spans="1:89" ht="15" customHeight="1" x14ac:dyDescent="0.3">
      <c r="A3" s="44" t="s">
        <v>50</v>
      </c>
      <c r="D3" s="42" t="s">
        <v>32</v>
      </c>
    </row>
    <row r="4" spans="1:89" ht="15" customHeight="1" x14ac:dyDescent="0.3">
      <c r="A4" s="44" t="s">
        <v>51</v>
      </c>
    </row>
    <row r="5" spans="1:89" ht="15" customHeight="1" x14ac:dyDescent="0.3">
      <c r="A5" s="44" t="s">
        <v>38</v>
      </c>
      <c r="D5" s="44" t="s">
        <v>22</v>
      </c>
    </row>
    <row r="6" spans="1:89" ht="34.5" customHeight="1" x14ac:dyDescent="0.3">
      <c r="A6" s="38" t="s">
        <v>52</v>
      </c>
      <c r="B6" s="38"/>
      <c r="C6" s="38"/>
      <c r="D6" s="37" t="s">
        <v>39</v>
      </c>
      <c r="E6" s="37"/>
      <c r="F6" s="37"/>
      <c r="G6" s="37"/>
      <c r="H6" s="37"/>
      <c r="I6" s="37"/>
      <c r="J6" s="37"/>
      <c r="K6" s="37"/>
      <c r="L6" s="37"/>
      <c r="M6" s="37"/>
      <c r="N6" s="37"/>
      <c r="O6" s="37"/>
      <c r="P6" s="37"/>
      <c r="Q6" s="37"/>
    </row>
    <row r="7" spans="1:89" ht="26.25" customHeight="1" x14ac:dyDescent="0.3">
      <c r="A7" s="44" t="s">
        <v>33</v>
      </c>
      <c r="D7" s="37" t="s">
        <v>40</v>
      </c>
      <c r="E7" s="37"/>
      <c r="F7" s="37"/>
      <c r="G7" s="37"/>
      <c r="H7" s="37"/>
      <c r="I7" s="37"/>
      <c r="J7" s="37"/>
      <c r="K7" s="37"/>
      <c r="L7" s="37"/>
      <c r="M7" s="37"/>
      <c r="N7" s="37"/>
      <c r="O7" s="37"/>
      <c r="P7" s="37"/>
      <c r="Q7" s="37"/>
    </row>
    <row r="8" spans="1:89" ht="15" customHeight="1" x14ac:dyDescent="0.3">
      <c r="A8" s="13"/>
      <c r="D8" s="37"/>
      <c r="E8" s="37"/>
      <c r="F8" s="37"/>
      <c r="G8" s="37"/>
      <c r="H8" s="37"/>
      <c r="I8" s="37"/>
      <c r="J8" s="37"/>
      <c r="K8" s="37"/>
      <c r="L8" s="37"/>
      <c r="M8" s="37"/>
      <c r="N8" s="37"/>
      <c r="O8" s="37"/>
      <c r="P8" s="37"/>
      <c r="Q8" s="37"/>
    </row>
    <row r="9" spans="1:89" ht="59.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c r="R9" s="35" t="s">
        <v>5</v>
      </c>
      <c r="S9" s="35" t="s">
        <v>6</v>
      </c>
      <c r="T9" s="35" t="s">
        <v>7</v>
      </c>
      <c r="U9" s="35" t="s">
        <v>8</v>
      </c>
      <c r="V9" s="35" t="s">
        <v>9</v>
      </c>
      <c r="W9" s="35" t="s">
        <v>10</v>
      </c>
      <c r="X9" s="35" t="s">
        <v>11</v>
      </c>
      <c r="Y9" s="35" t="s">
        <v>12</v>
      </c>
    </row>
    <row r="10" spans="1:89" ht="42" customHeight="1" x14ac:dyDescent="0.3">
      <c r="A10" s="35"/>
      <c r="B10" s="35"/>
      <c r="C10" s="35"/>
      <c r="D10" s="35"/>
      <c r="E10" s="36"/>
      <c r="F10" s="35"/>
      <c r="G10" s="35"/>
      <c r="H10" s="35"/>
      <c r="I10" s="35"/>
      <c r="J10" s="35"/>
      <c r="K10" s="35"/>
      <c r="L10" s="35"/>
      <c r="M10" s="35"/>
      <c r="N10" s="35"/>
      <c r="O10" s="35"/>
      <c r="P10" s="35"/>
      <c r="Q10" s="35"/>
      <c r="R10" s="35"/>
      <c r="S10" s="35"/>
      <c r="T10" s="35"/>
      <c r="U10" s="35"/>
      <c r="V10" s="35"/>
      <c r="W10" s="35"/>
      <c r="X10" s="35"/>
      <c r="Y10" s="35"/>
    </row>
    <row r="11" spans="1:89" ht="12.75" customHeight="1" x14ac:dyDescent="0.3">
      <c r="A11" s="35"/>
      <c r="B11" s="35"/>
      <c r="C11" s="35"/>
      <c r="D11" s="35"/>
      <c r="E11" s="36"/>
      <c r="F11" s="45" t="s">
        <v>23</v>
      </c>
      <c r="G11" s="46" t="s">
        <v>24</v>
      </c>
      <c r="H11" s="46" t="s">
        <v>23</v>
      </c>
      <c r="I11" s="46" t="s">
        <v>24</v>
      </c>
      <c r="J11" s="46" t="s">
        <v>25</v>
      </c>
      <c r="K11" s="46" t="s">
        <v>18</v>
      </c>
      <c r="L11" s="46" t="s">
        <v>18</v>
      </c>
      <c r="M11" s="46" t="s">
        <v>19</v>
      </c>
      <c r="N11" s="46" t="s">
        <v>20</v>
      </c>
      <c r="O11" s="46" t="s">
        <v>20</v>
      </c>
      <c r="P11" s="46" t="s">
        <v>19</v>
      </c>
      <c r="Q11" s="46"/>
      <c r="R11" s="46"/>
      <c r="S11" s="46"/>
      <c r="T11" s="46"/>
      <c r="U11" s="46"/>
      <c r="V11" s="46"/>
      <c r="W11" s="46"/>
      <c r="X11" s="46"/>
      <c r="Y11" s="46"/>
    </row>
    <row r="12" spans="1:89" s="47" customFormat="1" ht="12.75" customHeight="1" x14ac:dyDescent="0.2">
      <c r="A12" s="64" t="s">
        <v>41</v>
      </c>
      <c r="B12" s="64" t="s">
        <v>35</v>
      </c>
      <c r="C12" s="65" t="s">
        <v>42</v>
      </c>
      <c r="D12" s="58">
        <v>187250</v>
      </c>
      <c r="E12" s="58">
        <v>100000</v>
      </c>
      <c r="F12" s="57" t="s">
        <v>43</v>
      </c>
      <c r="G12" s="47" t="s">
        <v>46</v>
      </c>
      <c r="H12" s="57" t="s">
        <v>44</v>
      </c>
      <c r="I12" s="66" t="s">
        <v>34</v>
      </c>
      <c r="J12" s="48">
        <v>33.166699999999999</v>
      </c>
      <c r="K12" s="48">
        <v>12.833299999999999</v>
      </c>
      <c r="L12" s="48">
        <v>12.833299999999999</v>
      </c>
      <c r="M12" s="48">
        <v>4.1666999999999996</v>
      </c>
      <c r="N12" s="48">
        <v>7.5</v>
      </c>
      <c r="O12" s="48">
        <v>5.8333000000000004</v>
      </c>
      <c r="P12" s="48">
        <v>5</v>
      </c>
      <c r="Q12" s="48">
        <f>SUM(J12:P12)</f>
        <v>81.333299999999994</v>
      </c>
      <c r="R12" s="60">
        <v>80000</v>
      </c>
      <c r="S12" s="61" t="s">
        <v>47</v>
      </c>
      <c r="T12" s="53" t="s">
        <v>34</v>
      </c>
      <c r="U12" s="52" t="s">
        <v>34</v>
      </c>
      <c r="V12" s="53" t="s">
        <v>45</v>
      </c>
      <c r="W12" s="52" t="s">
        <v>48</v>
      </c>
      <c r="X12" s="53" t="s">
        <v>36</v>
      </c>
      <c r="Y12" s="67">
        <v>43982</v>
      </c>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row>
    <row r="13" spans="1:89" s="47" customFormat="1" x14ac:dyDescent="0.2">
      <c r="A13" s="77" t="s">
        <v>53</v>
      </c>
      <c r="B13" s="64" t="s">
        <v>54</v>
      </c>
      <c r="C13" s="65" t="s">
        <v>55</v>
      </c>
      <c r="D13" s="58">
        <v>451125</v>
      </c>
      <c r="E13" s="58">
        <v>300000</v>
      </c>
      <c r="F13" s="57" t="s">
        <v>56</v>
      </c>
      <c r="G13" s="55" t="s">
        <v>34</v>
      </c>
      <c r="H13" s="57" t="s">
        <v>57</v>
      </c>
      <c r="I13" s="55" t="s">
        <v>34</v>
      </c>
      <c r="J13" s="48">
        <v>35</v>
      </c>
      <c r="K13" s="48">
        <v>13.142899999999999</v>
      </c>
      <c r="L13" s="48">
        <v>14.571400000000001</v>
      </c>
      <c r="M13" s="48">
        <v>2.7143000000000002</v>
      </c>
      <c r="N13" s="48">
        <v>5.4286000000000003</v>
      </c>
      <c r="O13" s="48">
        <v>4.5713999999999997</v>
      </c>
      <c r="P13" s="48">
        <v>4</v>
      </c>
      <c r="Q13" s="48">
        <v>79.428600000000003</v>
      </c>
      <c r="R13" s="68">
        <v>200000</v>
      </c>
      <c r="S13" s="61" t="s">
        <v>47</v>
      </c>
      <c r="T13" s="53" t="s">
        <v>34</v>
      </c>
      <c r="U13" s="52" t="s">
        <v>34</v>
      </c>
      <c r="V13" s="53" t="s">
        <v>58</v>
      </c>
      <c r="W13" s="52" t="s">
        <v>62</v>
      </c>
      <c r="X13" s="53" t="s">
        <v>59</v>
      </c>
      <c r="Y13" s="56">
        <v>43921</v>
      </c>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row>
    <row r="14" spans="1:89" s="47" customFormat="1" ht="24" x14ac:dyDescent="0.3">
      <c r="A14" s="61" t="s">
        <v>63</v>
      </c>
      <c r="B14" s="31" t="s">
        <v>64</v>
      </c>
      <c r="C14" s="32" t="s">
        <v>65</v>
      </c>
      <c r="D14" s="60">
        <v>250000</v>
      </c>
      <c r="E14" s="60">
        <v>150000</v>
      </c>
      <c r="F14" s="33" t="s">
        <v>66</v>
      </c>
      <c r="G14" s="55" t="s">
        <v>34</v>
      </c>
      <c r="H14" s="55" t="s">
        <v>67</v>
      </c>
      <c r="I14" s="55" t="s">
        <v>34</v>
      </c>
      <c r="J14" s="48">
        <v>31.375</v>
      </c>
      <c r="K14" s="48">
        <v>12.75</v>
      </c>
      <c r="L14" s="48">
        <v>13</v>
      </c>
      <c r="M14" s="48">
        <v>4.625</v>
      </c>
      <c r="N14" s="48">
        <v>7.375</v>
      </c>
      <c r="O14" s="48">
        <v>8.375</v>
      </c>
      <c r="P14" s="48">
        <v>4</v>
      </c>
      <c r="Q14" s="48">
        <v>81.5</v>
      </c>
      <c r="R14" s="60">
        <v>150000</v>
      </c>
      <c r="S14" s="61" t="s">
        <v>47</v>
      </c>
      <c r="T14" s="52" t="s">
        <v>34</v>
      </c>
      <c r="U14" s="52" t="s">
        <v>34</v>
      </c>
      <c r="V14" s="34">
        <v>0.6</v>
      </c>
      <c r="W14" s="52" t="s">
        <v>48</v>
      </c>
      <c r="X14" s="52" t="s">
        <v>68</v>
      </c>
      <c r="Y14" s="56">
        <v>44043</v>
      </c>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row>
    <row r="15" spans="1:89" s="47" customFormat="1" x14ac:dyDescent="0.2">
      <c r="A15" s="64" t="s">
        <v>69</v>
      </c>
      <c r="B15" s="57" t="s">
        <v>70</v>
      </c>
      <c r="C15" s="57" t="s">
        <v>71</v>
      </c>
      <c r="D15" s="58">
        <v>171600</v>
      </c>
      <c r="E15" s="58">
        <v>100000</v>
      </c>
      <c r="F15" s="59" t="s">
        <v>72</v>
      </c>
      <c r="G15" s="55" t="s">
        <v>34</v>
      </c>
      <c r="H15" s="55" t="s">
        <v>56</v>
      </c>
      <c r="I15" s="55" t="s">
        <v>46</v>
      </c>
      <c r="J15" s="48">
        <v>34.125</v>
      </c>
      <c r="K15" s="48">
        <v>12.5</v>
      </c>
      <c r="L15" s="48">
        <v>13</v>
      </c>
      <c r="M15" s="48">
        <v>3.75</v>
      </c>
      <c r="N15" s="48">
        <v>6.75</v>
      </c>
      <c r="O15" s="48">
        <v>6.5</v>
      </c>
      <c r="P15" s="48">
        <v>4</v>
      </c>
      <c r="Q15" s="48">
        <v>80.625</v>
      </c>
      <c r="R15" s="58">
        <v>100000</v>
      </c>
      <c r="S15" s="61" t="s">
        <v>47</v>
      </c>
      <c r="T15" s="53" t="s">
        <v>34</v>
      </c>
      <c r="U15" s="52" t="s">
        <v>34</v>
      </c>
      <c r="V15" s="54">
        <v>0.57999999999999996</v>
      </c>
      <c r="W15" s="52" t="s">
        <v>62</v>
      </c>
      <c r="X15" s="53" t="s">
        <v>36</v>
      </c>
      <c r="Y15" s="56">
        <v>44043</v>
      </c>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row>
    <row r="16" spans="1:89" x14ac:dyDescent="0.2">
      <c r="A16" s="78" t="s">
        <v>73</v>
      </c>
      <c r="B16" s="70" t="s">
        <v>74</v>
      </c>
      <c r="C16" s="71" t="s">
        <v>75</v>
      </c>
      <c r="D16" s="72">
        <v>1660600</v>
      </c>
      <c r="E16" s="72">
        <v>1500000</v>
      </c>
      <c r="F16" s="73" t="s">
        <v>76</v>
      </c>
      <c r="G16" s="55" t="s">
        <v>34</v>
      </c>
      <c r="H16" s="74" t="s">
        <v>77</v>
      </c>
      <c r="I16" s="55" t="s">
        <v>34</v>
      </c>
      <c r="J16" s="48">
        <v>34.333300000000001</v>
      </c>
      <c r="K16" s="48">
        <v>13.833299999999999</v>
      </c>
      <c r="L16" s="48">
        <v>14</v>
      </c>
      <c r="M16" s="48">
        <v>3.6667000000000001</v>
      </c>
      <c r="N16" s="48">
        <v>6.3333000000000004</v>
      </c>
      <c r="O16" s="48">
        <v>5.5</v>
      </c>
      <c r="P16" s="48">
        <v>5</v>
      </c>
      <c r="Q16" s="48">
        <v>82.666700000000006</v>
      </c>
      <c r="R16" s="60">
        <v>500000</v>
      </c>
      <c r="S16" s="61" t="s">
        <v>47</v>
      </c>
      <c r="T16" s="53" t="s">
        <v>34</v>
      </c>
      <c r="U16" s="52" t="s">
        <v>34</v>
      </c>
      <c r="V16" s="54">
        <v>0.9</v>
      </c>
      <c r="W16" s="52" t="s">
        <v>88</v>
      </c>
      <c r="X16" s="76" t="s">
        <v>78</v>
      </c>
      <c r="Y16" s="76" t="s">
        <v>78</v>
      </c>
    </row>
    <row r="17" spans="1:25" x14ac:dyDescent="0.2">
      <c r="A17" s="78" t="s">
        <v>79</v>
      </c>
      <c r="B17" s="75" t="s">
        <v>54</v>
      </c>
      <c r="C17" s="71" t="s">
        <v>80</v>
      </c>
      <c r="D17" s="72">
        <v>481300</v>
      </c>
      <c r="E17" s="72">
        <v>300000</v>
      </c>
      <c r="F17" s="71" t="s">
        <v>81</v>
      </c>
      <c r="G17" s="55" t="s">
        <v>34</v>
      </c>
      <c r="H17" s="71" t="s">
        <v>82</v>
      </c>
      <c r="I17" s="55" t="s">
        <v>34</v>
      </c>
      <c r="J17" s="48">
        <v>37.666699999999999</v>
      </c>
      <c r="K17" s="48">
        <v>13</v>
      </c>
      <c r="L17" s="48">
        <v>14.5</v>
      </c>
      <c r="M17" s="48">
        <v>5</v>
      </c>
      <c r="N17" s="48">
        <v>8.8332999999999995</v>
      </c>
      <c r="O17" s="48">
        <v>8.8332999999999995</v>
      </c>
      <c r="P17" s="48">
        <v>4</v>
      </c>
      <c r="Q17" s="48">
        <v>91.833299999999994</v>
      </c>
      <c r="R17" s="58">
        <v>300000</v>
      </c>
      <c r="S17" s="61" t="s">
        <v>47</v>
      </c>
      <c r="T17" s="53" t="s">
        <v>34</v>
      </c>
      <c r="U17" s="52" t="s">
        <v>34</v>
      </c>
      <c r="V17" s="54">
        <v>0.62</v>
      </c>
      <c r="W17" s="52" t="s">
        <v>88</v>
      </c>
      <c r="X17" s="76" t="s">
        <v>36</v>
      </c>
      <c r="Y17" s="53" t="s">
        <v>89</v>
      </c>
    </row>
    <row r="18" spans="1:25" x14ac:dyDescent="0.2">
      <c r="A18" s="64" t="s">
        <v>83</v>
      </c>
      <c r="B18" s="57" t="s">
        <v>54</v>
      </c>
      <c r="C18" s="57" t="s">
        <v>84</v>
      </c>
      <c r="D18" s="58">
        <v>98500</v>
      </c>
      <c r="E18" s="58">
        <v>86000</v>
      </c>
      <c r="F18" s="59" t="s">
        <v>85</v>
      </c>
      <c r="G18" s="55" t="s">
        <v>34</v>
      </c>
      <c r="H18" s="55" t="s">
        <v>86</v>
      </c>
      <c r="I18" s="55" t="s">
        <v>34</v>
      </c>
      <c r="J18" s="48">
        <v>33</v>
      </c>
      <c r="K18" s="48">
        <v>12.5</v>
      </c>
      <c r="L18" s="48">
        <v>12.666700000000001</v>
      </c>
      <c r="M18" s="48">
        <v>5</v>
      </c>
      <c r="N18" s="48">
        <v>7.8333000000000004</v>
      </c>
      <c r="O18" s="48">
        <v>8.5</v>
      </c>
      <c r="P18" s="48">
        <v>4</v>
      </c>
      <c r="Q18" s="48">
        <v>83.5</v>
      </c>
      <c r="R18" s="60">
        <v>86000</v>
      </c>
      <c r="S18" s="61" t="s">
        <v>47</v>
      </c>
      <c r="T18" s="53" t="s">
        <v>34</v>
      </c>
      <c r="U18" s="52" t="s">
        <v>34</v>
      </c>
      <c r="V18" s="54">
        <v>0.87</v>
      </c>
      <c r="W18" s="52" t="s">
        <v>88</v>
      </c>
      <c r="X18" s="53" t="s">
        <v>87</v>
      </c>
      <c r="Y18" s="53" t="s">
        <v>89</v>
      </c>
    </row>
    <row r="19" spans="1:25" ht="14.4" x14ac:dyDescent="0.3">
      <c r="A19" s="69"/>
      <c r="B19" s="69"/>
      <c r="C19" s="69"/>
      <c r="D19" s="50">
        <v>3300375</v>
      </c>
      <c r="E19" s="50">
        <v>2536000</v>
      </c>
      <c r="F19" s="49"/>
      <c r="G19" s="69"/>
      <c r="H19" s="69"/>
      <c r="I19" s="69"/>
      <c r="J19" s="69"/>
      <c r="K19" s="69"/>
      <c r="L19" s="69"/>
      <c r="M19" s="69"/>
      <c r="N19" s="69"/>
      <c r="O19" s="69"/>
      <c r="P19" s="69"/>
      <c r="Q19" s="69"/>
      <c r="R19" s="50">
        <f>SUM(R12:R18)</f>
        <v>1416000</v>
      </c>
      <c r="S19" s="69"/>
      <c r="T19" s="69"/>
      <c r="U19" s="69"/>
      <c r="V19" s="69"/>
      <c r="W19" s="69"/>
      <c r="X19" s="51"/>
      <c r="Y19" s="51"/>
    </row>
    <row r="20" spans="1:25" ht="14.4" x14ac:dyDescent="0.3">
      <c r="A20" s="69"/>
      <c r="B20" s="69"/>
      <c r="C20" s="69"/>
      <c r="D20" s="69"/>
      <c r="E20" s="49"/>
      <c r="F20" s="49"/>
      <c r="G20" s="49"/>
      <c r="H20" s="49"/>
      <c r="I20" s="69"/>
      <c r="J20" s="69"/>
      <c r="K20" s="69"/>
      <c r="L20" s="69"/>
      <c r="M20" s="69"/>
      <c r="N20" s="69"/>
      <c r="O20" s="69"/>
      <c r="P20" s="69"/>
      <c r="Q20" s="42" t="s">
        <v>17</v>
      </c>
      <c r="R20" s="50">
        <f>3000000-R19</f>
        <v>1584000</v>
      </c>
      <c r="S20" s="69"/>
      <c r="T20" s="69"/>
      <c r="U20" s="69"/>
      <c r="V20" s="69"/>
      <c r="W20" s="69"/>
      <c r="X20" s="69"/>
      <c r="Y20" s="69"/>
    </row>
  </sheetData>
  <mergeCells count="26">
    <mergeCell ref="U9:U10"/>
    <mergeCell ref="V9:V10"/>
    <mergeCell ref="D7:Q8"/>
    <mergeCell ref="A6:C6"/>
    <mergeCell ref="D6:Q6"/>
    <mergeCell ref="P9:P10"/>
    <mergeCell ref="Q9:Q10"/>
    <mergeCell ref="R9:R10"/>
    <mergeCell ref="S9:S10"/>
    <mergeCell ref="T9:T10"/>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s>
  <dataValidations count="4">
    <dataValidation type="decimal" operator="lessThanOrEqual" allowBlank="1" showInputMessage="1" showErrorMessage="1" error="max. 40" sqref="J12:J15" xr:uid="{63BA5F9F-0B13-4A1C-8335-7BF7552A557D}">
      <formula1>40</formula1>
    </dataValidation>
    <dataValidation type="decimal" operator="lessThanOrEqual" allowBlank="1" showInputMessage="1" showErrorMessage="1" error="max. 15" sqref="K12:L15" xr:uid="{CAA008E5-4BFC-4365-B56F-16A8E036986A}">
      <formula1>15</formula1>
    </dataValidation>
    <dataValidation type="decimal" operator="lessThanOrEqual" allowBlank="1" showInputMessage="1" showErrorMessage="1" error="max. 10" sqref="N12:O15" xr:uid="{D4BFD494-E9DA-4241-8A04-A079EA6771A1}">
      <formula1>10</formula1>
    </dataValidation>
    <dataValidation type="decimal" operator="lessThanOrEqual" allowBlank="1" showInputMessage="1" showErrorMessage="1" error="max. 5" sqref="P12:P15 M12:M15"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62" t="s">
        <v>41</v>
      </c>
      <c r="B12" s="7" t="s">
        <v>35</v>
      </c>
      <c r="C12" s="8" t="s">
        <v>42</v>
      </c>
      <c r="D12" s="9">
        <v>187250</v>
      </c>
      <c r="E12" s="9">
        <v>100000</v>
      </c>
      <c r="F12" s="10" t="s">
        <v>43</v>
      </c>
      <c r="G12" s="5" t="s">
        <v>46</v>
      </c>
      <c r="H12" s="8" t="s">
        <v>44</v>
      </c>
      <c r="I12" s="5" t="s">
        <v>34</v>
      </c>
      <c r="J12" s="6">
        <v>33</v>
      </c>
      <c r="K12" s="6">
        <v>12</v>
      </c>
      <c r="L12" s="6">
        <v>13</v>
      </c>
      <c r="M12" s="6">
        <v>4</v>
      </c>
      <c r="N12" s="6">
        <v>8</v>
      </c>
      <c r="O12" s="6">
        <v>5</v>
      </c>
      <c r="P12" s="6">
        <v>5</v>
      </c>
      <c r="Q12" s="6">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33</v>
      </c>
      <c r="K13" s="20">
        <v>13</v>
      </c>
      <c r="L13" s="20">
        <v>14</v>
      </c>
      <c r="M13" s="20">
        <v>3</v>
      </c>
      <c r="N13" s="20">
        <v>5</v>
      </c>
      <c r="O13" s="20">
        <v>3</v>
      </c>
      <c r="P13" s="20">
        <v>4</v>
      </c>
      <c r="Q13" s="20">
        <f t="shared" ref="Q13:Q18" si="0">SUM(J13:P13)</f>
        <v>75</v>
      </c>
    </row>
    <row r="14" spans="1:79" x14ac:dyDescent="0.2">
      <c r="A14" s="64" t="s">
        <v>63</v>
      </c>
      <c r="B14" s="28" t="s">
        <v>64</v>
      </c>
      <c r="C14" s="28" t="s">
        <v>65</v>
      </c>
      <c r="D14" s="29">
        <v>250000</v>
      </c>
      <c r="E14" s="29">
        <v>150000</v>
      </c>
      <c r="F14" s="26" t="s">
        <v>66</v>
      </c>
      <c r="G14" s="27" t="s">
        <v>34</v>
      </c>
      <c r="H14" s="27" t="s">
        <v>67</v>
      </c>
      <c r="I14" s="27" t="s">
        <v>34</v>
      </c>
      <c r="J14" s="25">
        <v>35</v>
      </c>
      <c r="K14" s="25">
        <v>14</v>
      </c>
      <c r="L14" s="25">
        <v>15</v>
      </c>
      <c r="M14" s="25">
        <v>5</v>
      </c>
      <c r="N14" s="25">
        <v>7</v>
      </c>
      <c r="O14" s="25">
        <v>8</v>
      </c>
      <c r="P14" s="25">
        <v>4</v>
      </c>
      <c r="Q14" s="20">
        <f t="shared" si="0"/>
        <v>88</v>
      </c>
    </row>
    <row r="15" spans="1:79" x14ac:dyDescent="0.2">
      <c r="A15" s="64" t="s">
        <v>69</v>
      </c>
      <c r="B15" s="28" t="s">
        <v>70</v>
      </c>
      <c r="C15" s="28" t="s">
        <v>71</v>
      </c>
      <c r="D15" s="29">
        <v>171600</v>
      </c>
      <c r="E15" s="29">
        <v>100000</v>
      </c>
      <c r="F15" s="30" t="s">
        <v>72</v>
      </c>
      <c r="G15" s="27" t="s">
        <v>34</v>
      </c>
      <c r="H15" s="27" t="s">
        <v>56</v>
      </c>
      <c r="I15" s="27" t="s">
        <v>46</v>
      </c>
      <c r="J15" s="25">
        <v>33</v>
      </c>
      <c r="K15" s="25">
        <v>13</v>
      </c>
      <c r="L15" s="25">
        <v>13</v>
      </c>
      <c r="M15" s="25">
        <v>4</v>
      </c>
      <c r="N15" s="25">
        <v>7</v>
      </c>
      <c r="O15" s="25">
        <v>6</v>
      </c>
      <c r="P15" s="25">
        <v>4</v>
      </c>
      <c r="Q15" s="20">
        <f t="shared" si="0"/>
        <v>80</v>
      </c>
    </row>
    <row r="16" spans="1:79" x14ac:dyDescent="0.2">
      <c r="A16" s="78" t="s">
        <v>73</v>
      </c>
      <c r="B16" s="70" t="s">
        <v>74</v>
      </c>
      <c r="C16" s="71" t="s">
        <v>75</v>
      </c>
      <c r="D16" s="72">
        <v>1660600</v>
      </c>
      <c r="E16" s="72">
        <v>1500000</v>
      </c>
      <c r="F16" s="73" t="s">
        <v>76</v>
      </c>
      <c r="G16" s="55" t="s">
        <v>34</v>
      </c>
      <c r="H16" s="74" t="s">
        <v>77</v>
      </c>
      <c r="I16" s="55" t="s">
        <v>34</v>
      </c>
      <c r="J16" s="48">
        <v>33</v>
      </c>
      <c r="K16" s="48">
        <v>14</v>
      </c>
      <c r="L16" s="48">
        <v>14</v>
      </c>
      <c r="M16" s="48">
        <v>3</v>
      </c>
      <c r="N16" s="48">
        <v>5</v>
      </c>
      <c r="O16" s="48">
        <v>3</v>
      </c>
      <c r="P16" s="48">
        <v>5</v>
      </c>
      <c r="Q16" s="63">
        <f t="shared" si="0"/>
        <v>77</v>
      </c>
    </row>
    <row r="17" spans="1:17" x14ac:dyDescent="0.2">
      <c r="A17" s="78" t="s">
        <v>79</v>
      </c>
      <c r="B17" s="75" t="s">
        <v>54</v>
      </c>
      <c r="C17" s="71" t="s">
        <v>80</v>
      </c>
      <c r="D17" s="72">
        <v>481300</v>
      </c>
      <c r="E17" s="72">
        <v>300000</v>
      </c>
      <c r="F17" s="71" t="s">
        <v>81</v>
      </c>
      <c r="G17" s="55" t="s">
        <v>34</v>
      </c>
      <c r="H17" s="71" t="s">
        <v>82</v>
      </c>
      <c r="I17" s="55" t="s">
        <v>34</v>
      </c>
      <c r="J17" s="48">
        <v>37</v>
      </c>
      <c r="K17" s="48">
        <v>13</v>
      </c>
      <c r="L17" s="48">
        <v>14</v>
      </c>
      <c r="M17" s="48">
        <v>5</v>
      </c>
      <c r="N17" s="48">
        <v>9</v>
      </c>
      <c r="O17" s="48">
        <v>8</v>
      </c>
      <c r="P17" s="48">
        <v>4</v>
      </c>
      <c r="Q17" s="63">
        <f t="shared" si="0"/>
        <v>90</v>
      </c>
    </row>
    <row r="18" spans="1:17" x14ac:dyDescent="0.2">
      <c r="A18" s="64" t="s">
        <v>83</v>
      </c>
      <c r="B18" s="57" t="s">
        <v>54</v>
      </c>
      <c r="C18" s="57" t="s">
        <v>84</v>
      </c>
      <c r="D18" s="58">
        <v>98500</v>
      </c>
      <c r="E18" s="58">
        <v>86000</v>
      </c>
      <c r="F18" s="59" t="s">
        <v>85</v>
      </c>
      <c r="G18" s="55" t="s">
        <v>34</v>
      </c>
      <c r="H18" s="55" t="s">
        <v>86</v>
      </c>
      <c r="I18" s="55" t="s">
        <v>34</v>
      </c>
      <c r="J18" s="48">
        <v>30</v>
      </c>
      <c r="K18" s="48">
        <v>12</v>
      </c>
      <c r="L18" s="48">
        <v>13</v>
      </c>
      <c r="M18" s="48">
        <v>5</v>
      </c>
      <c r="N18" s="48">
        <v>7</v>
      </c>
      <c r="O18" s="48">
        <v>8</v>
      </c>
      <c r="P18" s="48">
        <v>4</v>
      </c>
      <c r="Q18" s="63">
        <f t="shared" si="0"/>
        <v>79</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5" sqref="M12:M15 P12:P15" xr:uid="{17B0044C-8FC8-436B-9C19-5221553D992D}">
      <formula1>5</formula1>
    </dataValidation>
    <dataValidation type="decimal" operator="lessThanOrEqual" allowBlank="1" showInputMessage="1" showErrorMessage="1" error="max. 10" sqref="N12:O15" xr:uid="{B81ABB50-C4BB-4327-99C7-B929B23B4278}">
      <formula1>10</formula1>
    </dataValidation>
    <dataValidation type="decimal" operator="lessThanOrEqual" allowBlank="1" showInputMessage="1" showErrorMessage="1" error="max. 15" sqref="K12:L15" xr:uid="{D029C588-D809-4684-AD5B-FDBF2C4FC2F9}">
      <formula1>15</formula1>
    </dataValidation>
    <dataValidation type="decimal" operator="lessThanOrEqual" allowBlank="1" showInputMessage="1" showErrorMessage="1" error="max. 40" sqref="J12:J15" xr:uid="{A05FFE08-5F66-43A9-8E2F-BECE5B1C7120}">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62" t="s">
        <v>41</v>
      </c>
      <c r="B12" s="7" t="s">
        <v>35</v>
      </c>
      <c r="C12" s="8" t="s">
        <v>42</v>
      </c>
      <c r="D12" s="9">
        <v>187250</v>
      </c>
      <c r="E12" s="9">
        <v>100000</v>
      </c>
      <c r="F12" s="10" t="s">
        <v>43</v>
      </c>
      <c r="G12" s="5" t="s">
        <v>46</v>
      </c>
      <c r="H12" s="8" t="s">
        <v>44</v>
      </c>
      <c r="I12" s="5" t="s">
        <v>34</v>
      </c>
      <c r="J12" s="6">
        <v>33</v>
      </c>
      <c r="K12" s="6">
        <v>13</v>
      </c>
      <c r="L12" s="6">
        <v>12</v>
      </c>
      <c r="M12" s="6">
        <v>5</v>
      </c>
      <c r="N12" s="6">
        <v>7</v>
      </c>
      <c r="O12" s="6">
        <v>7</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37</v>
      </c>
      <c r="K13" s="20">
        <v>13</v>
      </c>
      <c r="L13" s="20">
        <v>15</v>
      </c>
      <c r="M13" s="20">
        <v>4</v>
      </c>
      <c r="N13" s="20">
        <v>8</v>
      </c>
      <c r="O13" s="20">
        <v>8</v>
      </c>
      <c r="P13" s="20">
        <v>4</v>
      </c>
      <c r="Q13" s="20">
        <f t="shared" ref="Q13:Q18" si="0">SUM(J13:P13)</f>
        <v>89</v>
      </c>
    </row>
    <row r="14" spans="1:79" x14ac:dyDescent="0.2">
      <c r="A14" s="64" t="s">
        <v>63</v>
      </c>
      <c r="B14" s="28" t="s">
        <v>64</v>
      </c>
      <c r="C14" s="28" t="s">
        <v>65</v>
      </c>
      <c r="D14" s="29">
        <v>250000</v>
      </c>
      <c r="E14" s="29">
        <v>150000</v>
      </c>
      <c r="F14" s="26" t="s">
        <v>66</v>
      </c>
      <c r="G14" s="27" t="s">
        <v>34</v>
      </c>
      <c r="H14" s="27" t="s">
        <v>67</v>
      </c>
      <c r="I14" s="27" t="s">
        <v>34</v>
      </c>
      <c r="J14" s="25">
        <v>35</v>
      </c>
      <c r="K14" s="25">
        <v>12</v>
      </c>
      <c r="L14" s="25">
        <v>13</v>
      </c>
      <c r="M14" s="25">
        <v>4</v>
      </c>
      <c r="N14" s="25">
        <v>7</v>
      </c>
      <c r="O14" s="25">
        <v>7</v>
      </c>
      <c r="P14" s="25">
        <v>4</v>
      </c>
      <c r="Q14" s="20">
        <f t="shared" si="0"/>
        <v>82</v>
      </c>
    </row>
    <row r="15" spans="1:79" x14ac:dyDescent="0.2">
      <c r="A15" s="64" t="s">
        <v>69</v>
      </c>
      <c r="B15" s="28" t="s">
        <v>70</v>
      </c>
      <c r="C15" s="28" t="s">
        <v>71</v>
      </c>
      <c r="D15" s="29">
        <v>171600</v>
      </c>
      <c r="E15" s="29">
        <v>100000</v>
      </c>
      <c r="F15" s="30" t="s">
        <v>72</v>
      </c>
      <c r="G15" s="27" t="s">
        <v>34</v>
      </c>
      <c r="H15" s="27" t="s">
        <v>56</v>
      </c>
      <c r="I15" s="27" t="s">
        <v>46</v>
      </c>
      <c r="J15" s="25">
        <v>35</v>
      </c>
      <c r="K15" s="25">
        <v>12</v>
      </c>
      <c r="L15" s="25">
        <v>11</v>
      </c>
      <c r="M15" s="25">
        <v>4</v>
      </c>
      <c r="N15" s="25">
        <v>7</v>
      </c>
      <c r="O15" s="25">
        <v>7</v>
      </c>
      <c r="P15" s="25">
        <v>4</v>
      </c>
      <c r="Q15" s="20">
        <f t="shared" si="0"/>
        <v>80</v>
      </c>
    </row>
    <row r="16" spans="1:79" x14ac:dyDescent="0.2">
      <c r="A16" s="78" t="s">
        <v>73</v>
      </c>
      <c r="B16" s="70" t="s">
        <v>74</v>
      </c>
      <c r="C16" s="71" t="s">
        <v>75</v>
      </c>
      <c r="D16" s="72">
        <v>1660600</v>
      </c>
      <c r="E16" s="72">
        <v>1500000</v>
      </c>
      <c r="F16" s="73" t="s">
        <v>76</v>
      </c>
      <c r="G16" s="55" t="s">
        <v>34</v>
      </c>
      <c r="H16" s="74" t="s">
        <v>77</v>
      </c>
      <c r="I16" s="55" t="s">
        <v>34</v>
      </c>
      <c r="J16" s="48">
        <v>35</v>
      </c>
      <c r="K16" s="48">
        <v>13</v>
      </c>
      <c r="L16" s="48">
        <v>13</v>
      </c>
      <c r="M16" s="48">
        <v>5</v>
      </c>
      <c r="N16" s="48">
        <v>8</v>
      </c>
      <c r="O16" s="48">
        <v>9</v>
      </c>
      <c r="P16" s="48">
        <v>5</v>
      </c>
      <c r="Q16" s="63">
        <f t="shared" si="0"/>
        <v>88</v>
      </c>
    </row>
    <row r="17" spans="1:17" x14ac:dyDescent="0.2">
      <c r="A17" s="78" t="s">
        <v>79</v>
      </c>
      <c r="B17" s="75" t="s">
        <v>54</v>
      </c>
      <c r="C17" s="71" t="s">
        <v>80</v>
      </c>
      <c r="D17" s="72">
        <v>481300</v>
      </c>
      <c r="E17" s="72">
        <v>300000</v>
      </c>
      <c r="F17" s="71" t="s">
        <v>81</v>
      </c>
      <c r="G17" s="55" t="s">
        <v>34</v>
      </c>
      <c r="H17" s="71" t="s">
        <v>82</v>
      </c>
      <c r="I17" s="55" t="s">
        <v>34</v>
      </c>
      <c r="J17" s="48">
        <v>37</v>
      </c>
      <c r="K17" s="48">
        <v>12</v>
      </c>
      <c r="L17" s="48">
        <v>14</v>
      </c>
      <c r="M17" s="48">
        <v>5</v>
      </c>
      <c r="N17" s="48">
        <v>8</v>
      </c>
      <c r="O17" s="48">
        <v>9</v>
      </c>
      <c r="P17" s="48">
        <v>4</v>
      </c>
      <c r="Q17" s="63">
        <f t="shared" si="0"/>
        <v>89</v>
      </c>
    </row>
    <row r="18" spans="1:17" x14ac:dyDescent="0.2">
      <c r="A18" s="64" t="s">
        <v>83</v>
      </c>
      <c r="B18" s="57" t="s">
        <v>54</v>
      </c>
      <c r="C18" s="57" t="s">
        <v>84</v>
      </c>
      <c r="D18" s="58">
        <v>98500</v>
      </c>
      <c r="E18" s="58">
        <v>86000</v>
      </c>
      <c r="F18" s="59" t="s">
        <v>85</v>
      </c>
      <c r="G18" s="55" t="s">
        <v>34</v>
      </c>
      <c r="H18" s="55" t="s">
        <v>86</v>
      </c>
      <c r="I18" s="55" t="s">
        <v>34</v>
      </c>
      <c r="J18" s="48">
        <v>33</v>
      </c>
      <c r="K18" s="48">
        <v>12</v>
      </c>
      <c r="L18" s="48">
        <v>12</v>
      </c>
      <c r="M18" s="48">
        <v>5</v>
      </c>
      <c r="N18" s="48">
        <v>7</v>
      </c>
      <c r="O18" s="48">
        <v>8</v>
      </c>
      <c r="P18" s="48">
        <v>4</v>
      </c>
      <c r="Q18" s="63">
        <f t="shared" si="0"/>
        <v>81</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40" sqref="J12:J15" xr:uid="{93325D43-B2AB-4D88-A008-A3ED0C32D52E}">
      <formula1>40</formula1>
    </dataValidation>
    <dataValidation type="decimal" operator="lessThanOrEqual" allowBlank="1" showInputMessage="1" showErrorMessage="1" error="max. 15" sqref="K12:L15" xr:uid="{CC74D949-6D14-487F-854C-8BF47791B3DE}">
      <formula1>15</formula1>
    </dataValidation>
    <dataValidation type="decimal" operator="lessThanOrEqual" allowBlank="1" showInputMessage="1" showErrorMessage="1" error="max. 10" sqref="N12:O15" xr:uid="{0F35B77B-C7C3-4AD7-8375-AEB304C2CE9E}">
      <formula1>10</formula1>
    </dataValidation>
    <dataValidation type="decimal" operator="lessThanOrEqual" allowBlank="1" showInputMessage="1" showErrorMessage="1" error="max. 5" sqref="M12:M15 P12:P15"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62" t="s">
        <v>41</v>
      </c>
      <c r="B12" s="7" t="s">
        <v>35</v>
      </c>
      <c r="C12" s="8" t="s">
        <v>42</v>
      </c>
      <c r="D12" s="9">
        <v>187250</v>
      </c>
      <c r="E12" s="9">
        <v>100000</v>
      </c>
      <c r="F12" s="10" t="s">
        <v>43</v>
      </c>
      <c r="G12" s="5" t="s">
        <v>46</v>
      </c>
      <c r="H12" s="8" t="s">
        <v>44</v>
      </c>
      <c r="I12" s="5" t="s">
        <v>34</v>
      </c>
      <c r="J12" s="6">
        <v>30</v>
      </c>
      <c r="K12" s="6">
        <v>13</v>
      </c>
      <c r="L12" s="6">
        <v>12</v>
      </c>
      <c r="M12" s="6">
        <v>4</v>
      </c>
      <c r="N12" s="6">
        <v>7</v>
      </c>
      <c r="O12" s="6">
        <v>5</v>
      </c>
      <c r="P12" s="6">
        <v>5</v>
      </c>
      <c r="Q12" s="6">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35</v>
      </c>
      <c r="K13" s="20">
        <v>15</v>
      </c>
      <c r="L13" s="20">
        <v>15</v>
      </c>
      <c r="M13" s="20">
        <v>3</v>
      </c>
      <c r="N13" s="20">
        <v>5</v>
      </c>
      <c r="O13" s="20">
        <v>5</v>
      </c>
      <c r="P13" s="20">
        <v>4</v>
      </c>
      <c r="Q13" s="20">
        <f t="shared" ref="Q13:Q18" si="0">SUM(J13:P13)</f>
        <v>82</v>
      </c>
    </row>
    <row r="14" spans="1:79" x14ac:dyDescent="0.2">
      <c r="A14" s="64" t="s">
        <v>63</v>
      </c>
      <c r="B14" s="28" t="s">
        <v>64</v>
      </c>
      <c r="C14" s="28" t="s">
        <v>65</v>
      </c>
      <c r="D14" s="29">
        <v>250000</v>
      </c>
      <c r="E14" s="29">
        <v>150000</v>
      </c>
      <c r="F14" s="26" t="s">
        <v>66</v>
      </c>
      <c r="G14" s="27" t="s">
        <v>34</v>
      </c>
      <c r="H14" s="27" t="s">
        <v>67</v>
      </c>
      <c r="I14" s="27" t="s">
        <v>34</v>
      </c>
      <c r="J14" s="25">
        <v>30</v>
      </c>
      <c r="K14" s="25">
        <v>12</v>
      </c>
      <c r="L14" s="25">
        <v>12</v>
      </c>
      <c r="M14" s="25">
        <v>4</v>
      </c>
      <c r="N14" s="25">
        <v>7</v>
      </c>
      <c r="O14" s="25">
        <v>9</v>
      </c>
      <c r="P14" s="25">
        <v>4</v>
      </c>
      <c r="Q14" s="20">
        <f t="shared" si="0"/>
        <v>78</v>
      </c>
    </row>
    <row r="15" spans="1:79" x14ac:dyDescent="0.2">
      <c r="A15" s="64" t="s">
        <v>69</v>
      </c>
      <c r="B15" s="28" t="s">
        <v>70</v>
      </c>
      <c r="C15" s="28" t="s">
        <v>71</v>
      </c>
      <c r="D15" s="29">
        <v>171600</v>
      </c>
      <c r="E15" s="29">
        <v>100000</v>
      </c>
      <c r="F15" s="30" t="s">
        <v>72</v>
      </c>
      <c r="G15" s="27" t="s">
        <v>34</v>
      </c>
      <c r="H15" s="27" t="s">
        <v>56</v>
      </c>
      <c r="I15" s="27" t="s">
        <v>46</v>
      </c>
      <c r="J15" s="25">
        <v>35</v>
      </c>
      <c r="K15" s="25">
        <v>13</v>
      </c>
      <c r="L15" s="25">
        <v>13</v>
      </c>
      <c r="M15" s="25">
        <v>4</v>
      </c>
      <c r="N15" s="25">
        <v>7</v>
      </c>
      <c r="O15" s="25">
        <v>7</v>
      </c>
      <c r="P15" s="25">
        <v>4</v>
      </c>
      <c r="Q15" s="20">
        <f t="shared" si="0"/>
        <v>83</v>
      </c>
    </row>
    <row r="16" spans="1:79" x14ac:dyDescent="0.2">
      <c r="A16" s="78" t="s">
        <v>73</v>
      </c>
      <c r="B16" s="70" t="s">
        <v>74</v>
      </c>
      <c r="C16" s="71" t="s">
        <v>75</v>
      </c>
      <c r="D16" s="72">
        <v>1660600</v>
      </c>
      <c r="E16" s="72">
        <v>1500000</v>
      </c>
      <c r="F16" s="73" t="s">
        <v>76</v>
      </c>
      <c r="G16" s="55" t="s">
        <v>34</v>
      </c>
      <c r="H16" s="74" t="s">
        <v>77</v>
      </c>
      <c r="I16" s="55" t="s">
        <v>34</v>
      </c>
      <c r="J16" s="48">
        <v>0</v>
      </c>
      <c r="K16" s="48">
        <v>0</v>
      </c>
      <c r="L16" s="48">
        <v>0</v>
      </c>
      <c r="M16" s="48">
        <v>0</v>
      </c>
      <c r="N16" s="48">
        <v>0</v>
      </c>
      <c r="O16" s="48">
        <v>0</v>
      </c>
      <c r="P16" s="48">
        <v>0</v>
      </c>
      <c r="Q16" s="63">
        <f t="shared" si="0"/>
        <v>0</v>
      </c>
      <c r="R16" s="2" t="s">
        <v>60</v>
      </c>
    </row>
    <row r="17" spans="1:18" x14ac:dyDescent="0.2">
      <c r="A17" s="78" t="s">
        <v>79</v>
      </c>
      <c r="B17" s="75" t="s">
        <v>54</v>
      </c>
      <c r="C17" s="71" t="s">
        <v>80</v>
      </c>
      <c r="D17" s="72">
        <v>481300</v>
      </c>
      <c r="E17" s="72">
        <v>300000</v>
      </c>
      <c r="F17" s="71" t="s">
        <v>81</v>
      </c>
      <c r="G17" s="55" t="s">
        <v>34</v>
      </c>
      <c r="H17" s="71" t="s">
        <v>82</v>
      </c>
      <c r="I17" s="55" t="s">
        <v>34</v>
      </c>
      <c r="J17" s="48">
        <v>0</v>
      </c>
      <c r="K17" s="48">
        <v>0</v>
      </c>
      <c r="L17" s="48">
        <v>0</v>
      </c>
      <c r="M17" s="48">
        <v>0</v>
      </c>
      <c r="N17" s="48">
        <v>0</v>
      </c>
      <c r="O17" s="48">
        <v>0</v>
      </c>
      <c r="P17" s="48">
        <v>0</v>
      </c>
      <c r="Q17" s="63">
        <f t="shared" si="0"/>
        <v>0</v>
      </c>
      <c r="R17" s="42" t="s">
        <v>60</v>
      </c>
    </row>
    <row r="18" spans="1:18" x14ac:dyDescent="0.2">
      <c r="A18" s="64" t="s">
        <v>83</v>
      </c>
      <c r="B18" s="57" t="s">
        <v>54</v>
      </c>
      <c r="C18" s="57" t="s">
        <v>84</v>
      </c>
      <c r="D18" s="58">
        <v>98500</v>
      </c>
      <c r="E18" s="58">
        <v>86000</v>
      </c>
      <c r="F18" s="59" t="s">
        <v>85</v>
      </c>
      <c r="G18" s="55" t="s">
        <v>34</v>
      </c>
      <c r="H18" s="55" t="s">
        <v>86</v>
      </c>
      <c r="I18" s="55" t="s">
        <v>34</v>
      </c>
      <c r="J18" s="48">
        <v>0</v>
      </c>
      <c r="K18" s="48">
        <v>0</v>
      </c>
      <c r="L18" s="48">
        <v>0</v>
      </c>
      <c r="M18" s="48">
        <v>0</v>
      </c>
      <c r="N18" s="48">
        <v>0</v>
      </c>
      <c r="O18" s="48">
        <v>0</v>
      </c>
      <c r="P18" s="48">
        <v>0</v>
      </c>
      <c r="Q18" s="63">
        <f t="shared" si="0"/>
        <v>0</v>
      </c>
      <c r="R18" s="42" t="s">
        <v>60</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40" sqref="J12:J15" xr:uid="{EB87AC97-B3DB-489A-9A8E-0314AD71B277}">
      <formula1>40</formula1>
    </dataValidation>
    <dataValidation type="decimal" operator="lessThanOrEqual" allowBlank="1" showInputMessage="1" showErrorMessage="1" error="max. 15" sqref="K12:L15" xr:uid="{DBEFAA32-6A43-41A9-A5A0-2F615375238E}">
      <formula1>15</formula1>
    </dataValidation>
    <dataValidation type="decimal" operator="lessThanOrEqual" allowBlank="1" showInputMessage="1" showErrorMessage="1" error="max. 10" sqref="N12:O15" xr:uid="{522BAA3A-7590-483D-A6DB-8643C01A0C48}">
      <formula1>10</formula1>
    </dataValidation>
    <dataValidation type="decimal" operator="lessThanOrEqual" allowBlank="1" showInputMessage="1" showErrorMessage="1" error="max. 5" sqref="M12:M15 P12:P15"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62"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35</v>
      </c>
      <c r="K13" s="20">
        <v>13</v>
      </c>
      <c r="L13" s="20">
        <v>13</v>
      </c>
      <c r="M13" s="20">
        <v>2</v>
      </c>
      <c r="N13" s="20">
        <v>7</v>
      </c>
      <c r="O13" s="20">
        <v>5</v>
      </c>
      <c r="P13" s="20">
        <v>4</v>
      </c>
      <c r="Q13" s="20">
        <f t="shared" ref="Q13:Q18" si="0">SUM(J13:P13)</f>
        <v>79</v>
      </c>
    </row>
    <row r="14" spans="1:79" x14ac:dyDescent="0.2">
      <c r="A14" s="64" t="s">
        <v>63</v>
      </c>
      <c r="B14" s="28" t="s">
        <v>64</v>
      </c>
      <c r="C14" s="28" t="s">
        <v>65</v>
      </c>
      <c r="D14" s="29">
        <v>250000</v>
      </c>
      <c r="E14" s="29">
        <v>150000</v>
      </c>
      <c r="F14" s="26" t="s">
        <v>66</v>
      </c>
      <c r="G14" s="27" t="s">
        <v>34</v>
      </c>
      <c r="H14" s="27" t="s">
        <v>67</v>
      </c>
      <c r="I14" s="27" t="s">
        <v>34</v>
      </c>
      <c r="J14" s="25">
        <v>35</v>
      </c>
      <c r="K14" s="25">
        <v>14</v>
      </c>
      <c r="L14" s="25">
        <v>14</v>
      </c>
      <c r="M14" s="25">
        <v>5</v>
      </c>
      <c r="N14" s="25">
        <v>7</v>
      </c>
      <c r="O14" s="25">
        <v>9</v>
      </c>
      <c r="P14" s="25">
        <v>4</v>
      </c>
      <c r="Q14" s="20">
        <f t="shared" si="0"/>
        <v>88</v>
      </c>
    </row>
    <row r="15" spans="1:79" x14ac:dyDescent="0.2">
      <c r="A15" s="64" t="s">
        <v>69</v>
      </c>
      <c r="B15" s="28" t="s">
        <v>70</v>
      </c>
      <c r="C15" s="28" t="s">
        <v>71</v>
      </c>
      <c r="D15" s="29">
        <v>171600</v>
      </c>
      <c r="E15" s="29">
        <v>100000</v>
      </c>
      <c r="F15" s="30" t="s">
        <v>72</v>
      </c>
      <c r="G15" s="27" t="s">
        <v>34</v>
      </c>
      <c r="H15" s="27" t="s">
        <v>56</v>
      </c>
      <c r="I15" s="27" t="s">
        <v>46</v>
      </c>
      <c r="J15" s="25">
        <v>35</v>
      </c>
      <c r="K15" s="25">
        <v>14</v>
      </c>
      <c r="L15" s="25">
        <v>14</v>
      </c>
      <c r="M15" s="25">
        <v>4</v>
      </c>
      <c r="N15" s="25">
        <v>7</v>
      </c>
      <c r="O15" s="25">
        <v>7</v>
      </c>
      <c r="P15" s="25">
        <v>4</v>
      </c>
      <c r="Q15" s="20">
        <f t="shared" si="0"/>
        <v>85</v>
      </c>
    </row>
    <row r="16" spans="1:79" x14ac:dyDescent="0.2">
      <c r="A16" s="78" t="s">
        <v>73</v>
      </c>
      <c r="B16" s="70" t="s">
        <v>74</v>
      </c>
      <c r="C16" s="71" t="s">
        <v>75</v>
      </c>
      <c r="D16" s="72">
        <v>1660600</v>
      </c>
      <c r="E16" s="72">
        <v>1500000</v>
      </c>
      <c r="F16" s="73" t="s">
        <v>76</v>
      </c>
      <c r="G16" s="55" t="s">
        <v>34</v>
      </c>
      <c r="H16" s="74" t="s">
        <v>77</v>
      </c>
      <c r="I16" s="55" t="s">
        <v>34</v>
      </c>
      <c r="J16" s="48">
        <v>36</v>
      </c>
      <c r="K16" s="48">
        <v>14</v>
      </c>
      <c r="L16" s="48">
        <v>14</v>
      </c>
      <c r="M16" s="48">
        <v>4</v>
      </c>
      <c r="N16" s="48">
        <v>8</v>
      </c>
      <c r="O16" s="48">
        <v>6</v>
      </c>
      <c r="P16" s="48">
        <v>5</v>
      </c>
      <c r="Q16" s="63">
        <f t="shared" si="0"/>
        <v>87</v>
      </c>
    </row>
    <row r="17" spans="1:17" x14ac:dyDescent="0.2">
      <c r="A17" s="78" t="s">
        <v>79</v>
      </c>
      <c r="B17" s="75" t="s">
        <v>54</v>
      </c>
      <c r="C17" s="71" t="s">
        <v>80</v>
      </c>
      <c r="D17" s="72">
        <v>481300</v>
      </c>
      <c r="E17" s="72">
        <v>300000</v>
      </c>
      <c r="F17" s="71" t="s">
        <v>81</v>
      </c>
      <c r="G17" s="55" t="s">
        <v>34</v>
      </c>
      <c r="H17" s="71" t="s">
        <v>82</v>
      </c>
      <c r="I17" s="55" t="s">
        <v>34</v>
      </c>
      <c r="J17" s="48">
        <v>38</v>
      </c>
      <c r="K17" s="48">
        <v>13</v>
      </c>
      <c r="L17" s="48">
        <v>14</v>
      </c>
      <c r="M17" s="48">
        <v>5</v>
      </c>
      <c r="N17" s="48">
        <v>9</v>
      </c>
      <c r="O17" s="48">
        <v>9</v>
      </c>
      <c r="P17" s="48">
        <v>4</v>
      </c>
      <c r="Q17" s="63">
        <f t="shared" si="0"/>
        <v>92</v>
      </c>
    </row>
    <row r="18" spans="1:17" x14ac:dyDescent="0.2">
      <c r="A18" s="64" t="s">
        <v>83</v>
      </c>
      <c r="B18" s="57" t="s">
        <v>54</v>
      </c>
      <c r="C18" s="57" t="s">
        <v>84</v>
      </c>
      <c r="D18" s="58">
        <v>98500</v>
      </c>
      <c r="E18" s="58">
        <v>86000</v>
      </c>
      <c r="F18" s="59" t="s">
        <v>85</v>
      </c>
      <c r="G18" s="55" t="s">
        <v>34</v>
      </c>
      <c r="H18" s="55" t="s">
        <v>86</v>
      </c>
      <c r="I18" s="55" t="s">
        <v>34</v>
      </c>
      <c r="J18" s="48">
        <v>34</v>
      </c>
      <c r="K18" s="48">
        <v>13</v>
      </c>
      <c r="L18" s="48">
        <v>12</v>
      </c>
      <c r="M18" s="48">
        <v>5</v>
      </c>
      <c r="N18" s="48">
        <v>9</v>
      </c>
      <c r="O18" s="48">
        <v>9</v>
      </c>
      <c r="P18" s="48">
        <v>4</v>
      </c>
      <c r="Q18" s="63">
        <f t="shared" si="0"/>
        <v>86</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5" sqref="M12:M15 P12:P15" xr:uid="{514081A8-2AD8-4076-92C2-7D5DFEA0AC33}">
      <formula1>5</formula1>
    </dataValidation>
    <dataValidation type="decimal" operator="lessThanOrEqual" allowBlank="1" showInputMessage="1" showErrorMessage="1" error="max. 10" sqref="N12:O15" xr:uid="{6A0BF990-54D1-436E-8DAC-6CB8C5114EDA}">
      <formula1>10</formula1>
    </dataValidation>
    <dataValidation type="decimal" operator="lessThanOrEqual" allowBlank="1" showInputMessage="1" showErrorMessage="1" error="max. 15" sqref="K12:L15" xr:uid="{30CE83DD-E97D-4A5B-8442-E450F6018F5D}">
      <formula1>15</formula1>
    </dataValidation>
    <dataValidation type="decimal" operator="lessThanOrEqual" allowBlank="1" showInputMessage="1" showErrorMessage="1" error="max. 40" sqref="J12:J15"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62"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32</v>
      </c>
      <c r="K13" s="20">
        <v>13</v>
      </c>
      <c r="L13" s="20">
        <v>15</v>
      </c>
      <c r="M13" s="20">
        <v>2</v>
      </c>
      <c r="N13" s="20">
        <v>4</v>
      </c>
      <c r="O13" s="20">
        <v>5</v>
      </c>
      <c r="P13" s="20">
        <v>4</v>
      </c>
      <c r="Q13" s="20">
        <f t="shared" ref="Q13:Q18" si="0">SUM(J13:P13)</f>
        <v>75</v>
      </c>
    </row>
    <row r="14" spans="1:79" x14ac:dyDescent="0.2">
      <c r="A14" s="64" t="s">
        <v>63</v>
      </c>
      <c r="B14" s="28" t="s">
        <v>64</v>
      </c>
      <c r="C14" s="28" t="s">
        <v>65</v>
      </c>
      <c r="D14" s="29">
        <v>250000</v>
      </c>
      <c r="E14" s="29">
        <v>150000</v>
      </c>
      <c r="F14" s="26" t="s">
        <v>66</v>
      </c>
      <c r="G14" s="27" t="s">
        <v>34</v>
      </c>
      <c r="H14" s="27" t="s">
        <v>67</v>
      </c>
      <c r="I14" s="27" t="s">
        <v>34</v>
      </c>
      <c r="J14" s="25">
        <v>30</v>
      </c>
      <c r="K14" s="25">
        <v>13</v>
      </c>
      <c r="L14" s="25">
        <v>12</v>
      </c>
      <c r="M14" s="25">
        <v>5</v>
      </c>
      <c r="N14" s="25">
        <v>7</v>
      </c>
      <c r="O14" s="25">
        <v>8</v>
      </c>
      <c r="P14" s="25">
        <v>4</v>
      </c>
      <c r="Q14" s="20">
        <f t="shared" si="0"/>
        <v>79</v>
      </c>
    </row>
    <row r="15" spans="1:79" x14ac:dyDescent="0.2">
      <c r="A15" s="64" t="s">
        <v>69</v>
      </c>
      <c r="B15" s="28" t="s">
        <v>70</v>
      </c>
      <c r="C15" s="28" t="s">
        <v>71</v>
      </c>
      <c r="D15" s="29">
        <v>171600</v>
      </c>
      <c r="E15" s="29">
        <v>100000</v>
      </c>
      <c r="F15" s="30" t="s">
        <v>72</v>
      </c>
      <c r="G15" s="27" t="s">
        <v>34</v>
      </c>
      <c r="H15" s="27" t="s">
        <v>56</v>
      </c>
      <c r="I15" s="27" t="s">
        <v>46</v>
      </c>
      <c r="J15" s="25">
        <v>35</v>
      </c>
      <c r="K15" s="25">
        <v>13</v>
      </c>
      <c r="L15" s="25">
        <v>14</v>
      </c>
      <c r="M15" s="25">
        <v>4</v>
      </c>
      <c r="N15" s="25">
        <v>7</v>
      </c>
      <c r="O15" s="25">
        <v>6</v>
      </c>
      <c r="P15" s="25">
        <v>4</v>
      </c>
      <c r="Q15" s="20">
        <f t="shared" si="0"/>
        <v>83</v>
      </c>
    </row>
    <row r="16" spans="1:79" x14ac:dyDescent="0.2">
      <c r="A16" s="78" t="s">
        <v>73</v>
      </c>
      <c r="B16" s="70" t="s">
        <v>74</v>
      </c>
      <c r="C16" s="71" t="s">
        <v>75</v>
      </c>
      <c r="D16" s="72">
        <v>1660600</v>
      </c>
      <c r="E16" s="72">
        <v>1500000</v>
      </c>
      <c r="F16" s="73" t="s">
        <v>76</v>
      </c>
      <c r="G16" s="55" t="s">
        <v>34</v>
      </c>
      <c r="H16" s="74" t="s">
        <v>77</v>
      </c>
      <c r="I16" s="55" t="s">
        <v>34</v>
      </c>
      <c r="J16" s="48">
        <v>36</v>
      </c>
      <c r="K16" s="48">
        <v>14</v>
      </c>
      <c r="L16" s="48">
        <v>14</v>
      </c>
      <c r="M16" s="48">
        <v>4</v>
      </c>
      <c r="N16" s="48">
        <v>6</v>
      </c>
      <c r="O16" s="48">
        <v>4</v>
      </c>
      <c r="P16" s="48">
        <v>5</v>
      </c>
      <c r="Q16" s="63">
        <f t="shared" si="0"/>
        <v>83</v>
      </c>
    </row>
    <row r="17" spans="1:17" x14ac:dyDescent="0.2">
      <c r="A17" s="78" t="s">
        <v>79</v>
      </c>
      <c r="B17" s="75" t="s">
        <v>54</v>
      </c>
      <c r="C17" s="71" t="s">
        <v>80</v>
      </c>
      <c r="D17" s="72">
        <v>481300</v>
      </c>
      <c r="E17" s="72">
        <v>300000</v>
      </c>
      <c r="F17" s="71" t="s">
        <v>81</v>
      </c>
      <c r="G17" s="55" t="s">
        <v>34</v>
      </c>
      <c r="H17" s="71" t="s">
        <v>82</v>
      </c>
      <c r="I17" s="55" t="s">
        <v>34</v>
      </c>
      <c r="J17" s="48">
        <v>38</v>
      </c>
      <c r="K17" s="48">
        <v>13</v>
      </c>
      <c r="L17" s="48">
        <v>15</v>
      </c>
      <c r="M17" s="48">
        <v>5</v>
      </c>
      <c r="N17" s="48">
        <v>9</v>
      </c>
      <c r="O17" s="48">
        <v>9</v>
      </c>
      <c r="P17" s="48">
        <v>4</v>
      </c>
      <c r="Q17" s="63">
        <f t="shared" si="0"/>
        <v>93</v>
      </c>
    </row>
    <row r="18" spans="1:17" x14ac:dyDescent="0.2">
      <c r="A18" s="64" t="s">
        <v>83</v>
      </c>
      <c r="B18" s="57" t="s">
        <v>54</v>
      </c>
      <c r="C18" s="57" t="s">
        <v>84</v>
      </c>
      <c r="D18" s="58">
        <v>98500</v>
      </c>
      <c r="E18" s="58">
        <v>86000</v>
      </c>
      <c r="F18" s="59" t="s">
        <v>85</v>
      </c>
      <c r="G18" s="55" t="s">
        <v>34</v>
      </c>
      <c r="H18" s="55" t="s">
        <v>86</v>
      </c>
      <c r="I18" s="55" t="s">
        <v>34</v>
      </c>
      <c r="J18" s="48">
        <v>34</v>
      </c>
      <c r="K18" s="48">
        <v>12</v>
      </c>
      <c r="L18" s="48">
        <v>13</v>
      </c>
      <c r="M18" s="48">
        <v>5</v>
      </c>
      <c r="N18" s="48">
        <v>8</v>
      </c>
      <c r="O18" s="48">
        <v>8</v>
      </c>
      <c r="P18" s="48">
        <v>4</v>
      </c>
      <c r="Q18" s="63">
        <f t="shared" si="0"/>
        <v>84</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40" sqref="J12:J15" xr:uid="{36C10B1F-E188-47D7-8773-2E7462C2478B}">
      <formula1>40</formula1>
    </dataValidation>
    <dataValidation type="decimal" operator="lessThanOrEqual" allowBlank="1" showInputMessage="1" showErrorMessage="1" error="max. 15" sqref="K12:L15" xr:uid="{1351BD0D-A042-40DA-B2DC-41A4F157A513}">
      <formula1>15</formula1>
    </dataValidation>
    <dataValidation type="decimal" operator="lessThanOrEqual" allowBlank="1" showInputMessage="1" showErrorMessage="1" error="max. 10" sqref="N12:O15" xr:uid="{8EDCC123-A667-4D82-8A45-9491E1B24999}">
      <formula1>10</formula1>
    </dataValidation>
    <dataValidation type="decimal" operator="lessThanOrEqual" allowBlank="1" showInputMessage="1" showErrorMessage="1" error="max. 5" sqref="M12:M15 P12:P15"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62" t="s">
        <v>41</v>
      </c>
      <c r="B12" s="7" t="s">
        <v>35</v>
      </c>
      <c r="C12" s="8" t="s">
        <v>42</v>
      </c>
      <c r="D12" s="9">
        <v>187250</v>
      </c>
      <c r="E12" s="9">
        <v>100000</v>
      </c>
      <c r="F12" s="10" t="s">
        <v>43</v>
      </c>
      <c r="G12" s="5" t="s">
        <v>46</v>
      </c>
      <c r="H12" s="8" t="s">
        <v>44</v>
      </c>
      <c r="I12" s="5" t="s">
        <v>34</v>
      </c>
      <c r="J12" s="6">
        <v>35</v>
      </c>
      <c r="K12" s="6">
        <v>13</v>
      </c>
      <c r="L12" s="6">
        <v>13</v>
      </c>
      <c r="M12" s="6">
        <v>4</v>
      </c>
      <c r="N12" s="6">
        <v>7</v>
      </c>
      <c r="O12" s="6">
        <v>5</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38</v>
      </c>
      <c r="K13" s="20">
        <v>13</v>
      </c>
      <c r="L13" s="20">
        <v>15</v>
      </c>
      <c r="M13" s="20">
        <v>2</v>
      </c>
      <c r="N13" s="20">
        <v>4</v>
      </c>
      <c r="O13" s="20">
        <v>3</v>
      </c>
      <c r="P13" s="20">
        <v>4</v>
      </c>
      <c r="Q13" s="20">
        <f t="shared" ref="Q13:Q18" si="0">SUM(J13:P13)</f>
        <v>79</v>
      </c>
    </row>
    <row r="14" spans="1:79" x14ac:dyDescent="0.2">
      <c r="A14" s="64" t="s">
        <v>63</v>
      </c>
      <c r="B14" s="28" t="s">
        <v>64</v>
      </c>
      <c r="C14" s="28" t="s">
        <v>65</v>
      </c>
      <c r="D14" s="29">
        <v>250000</v>
      </c>
      <c r="E14" s="29">
        <v>150000</v>
      </c>
      <c r="F14" s="26" t="s">
        <v>66</v>
      </c>
      <c r="G14" s="27" t="s">
        <v>34</v>
      </c>
      <c r="H14" s="27" t="s">
        <v>67</v>
      </c>
      <c r="I14" s="27" t="s">
        <v>34</v>
      </c>
      <c r="J14" s="25">
        <v>25</v>
      </c>
      <c r="K14" s="25">
        <v>12</v>
      </c>
      <c r="L14" s="25">
        <v>12</v>
      </c>
      <c r="M14" s="25">
        <v>5</v>
      </c>
      <c r="N14" s="25">
        <v>10</v>
      </c>
      <c r="O14" s="25">
        <v>9</v>
      </c>
      <c r="P14" s="25">
        <v>4</v>
      </c>
      <c r="Q14" s="20">
        <f t="shared" si="0"/>
        <v>77</v>
      </c>
    </row>
    <row r="15" spans="1:79" x14ac:dyDescent="0.2">
      <c r="A15" s="64" t="s">
        <v>69</v>
      </c>
      <c r="B15" s="28" t="s">
        <v>70</v>
      </c>
      <c r="C15" s="28" t="s">
        <v>71</v>
      </c>
      <c r="D15" s="29">
        <v>171600</v>
      </c>
      <c r="E15" s="29">
        <v>100000</v>
      </c>
      <c r="F15" s="30" t="s">
        <v>72</v>
      </c>
      <c r="G15" s="27" t="s">
        <v>34</v>
      </c>
      <c r="H15" s="27" t="s">
        <v>56</v>
      </c>
      <c r="I15" s="27" t="s">
        <v>46</v>
      </c>
      <c r="J15" s="25">
        <v>35</v>
      </c>
      <c r="K15" s="25">
        <v>12</v>
      </c>
      <c r="L15" s="25">
        <v>13</v>
      </c>
      <c r="M15" s="25">
        <v>4</v>
      </c>
      <c r="N15" s="25">
        <v>7</v>
      </c>
      <c r="O15" s="25">
        <v>7</v>
      </c>
      <c r="P15" s="25">
        <v>4</v>
      </c>
      <c r="Q15" s="63">
        <f t="shared" si="0"/>
        <v>82</v>
      </c>
    </row>
    <row r="16" spans="1:79" x14ac:dyDescent="0.2">
      <c r="A16" s="78" t="s">
        <v>73</v>
      </c>
      <c r="B16" s="70" t="s">
        <v>74</v>
      </c>
      <c r="C16" s="71" t="s">
        <v>75</v>
      </c>
      <c r="D16" s="72">
        <v>1660600</v>
      </c>
      <c r="E16" s="72">
        <v>1500000</v>
      </c>
      <c r="F16" s="73" t="s">
        <v>76</v>
      </c>
      <c r="G16" s="55" t="s">
        <v>34</v>
      </c>
      <c r="H16" s="74" t="s">
        <v>77</v>
      </c>
      <c r="I16" s="55" t="s">
        <v>34</v>
      </c>
      <c r="J16" s="48">
        <v>38</v>
      </c>
      <c r="K16" s="48">
        <v>15</v>
      </c>
      <c r="L16" s="48">
        <v>15</v>
      </c>
      <c r="M16" s="48">
        <v>4</v>
      </c>
      <c r="N16" s="48">
        <v>5</v>
      </c>
      <c r="O16" s="48">
        <v>7</v>
      </c>
      <c r="P16" s="48">
        <v>5</v>
      </c>
      <c r="Q16" s="63">
        <f t="shared" si="0"/>
        <v>89</v>
      </c>
    </row>
    <row r="17" spans="1:17" x14ac:dyDescent="0.2">
      <c r="A17" s="78" t="s">
        <v>79</v>
      </c>
      <c r="B17" s="75" t="s">
        <v>54</v>
      </c>
      <c r="C17" s="71" t="s">
        <v>80</v>
      </c>
      <c r="D17" s="72">
        <v>481300</v>
      </c>
      <c r="E17" s="72">
        <v>300000</v>
      </c>
      <c r="F17" s="71" t="s">
        <v>81</v>
      </c>
      <c r="G17" s="55" t="s">
        <v>34</v>
      </c>
      <c r="H17" s="71" t="s">
        <v>82</v>
      </c>
      <c r="I17" s="55" t="s">
        <v>34</v>
      </c>
      <c r="J17" s="48">
        <v>38</v>
      </c>
      <c r="K17" s="48">
        <v>15</v>
      </c>
      <c r="L17" s="48">
        <v>15</v>
      </c>
      <c r="M17" s="48">
        <v>5</v>
      </c>
      <c r="N17" s="48">
        <v>9</v>
      </c>
      <c r="O17" s="48">
        <v>9</v>
      </c>
      <c r="P17" s="48">
        <v>4</v>
      </c>
      <c r="Q17" s="63">
        <f t="shared" si="0"/>
        <v>95</v>
      </c>
    </row>
    <row r="18" spans="1:17" x14ac:dyDescent="0.2">
      <c r="A18" s="64" t="s">
        <v>83</v>
      </c>
      <c r="B18" s="57" t="s">
        <v>54</v>
      </c>
      <c r="C18" s="57" t="s">
        <v>84</v>
      </c>
      <c r="D18" s="58">
        <v>98500</v>
      </c>
      <c r="E18" s="58">
        <v>86000</v>
      </c>
      <c r="F18" s="59" t="s">
        <v>85</v>
      </c>
      <c r="G18" s="55" t="s">
        <v>34</v>
      </c>
      <c r="H18" s="55" t="s">
        <v>86</v>
      </c>
      <c r="I18" s="55" t="s">
        <v>34</v>
      </c>
      <c r="J18" s="48">
        <v>35</v>
      </c>
      <c r="K18" s="48">
        <v>14</v>
      </c>
      <c r="L18" s="48">
        <v>13</v>
      </c>
      <c r="M18" s="48">
        <v>5</v>
      </c>
      <c r="N18" s="48">
        <v>8</v>
      </c>
      <c r="O18" s="48">
        <v>9</v>
      </c>
      <c r="P18" s="48">
        <v>4</v>
      </c>
      <c r="Q18" s="63">
        <f t="shared" si="0"/>
        <v>88</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40" sqref="J12:J15" xr:uid="{6E616379-C64C-478D-932B-DF45158CD053}">
      <formula1>40</formula1>
    </dataValidation>
    <dataValidation type="decimal" operator="lessThanOrEqual" allowBlank="1" showInputMessage="1" showErrorMessage="1" error="max. 15" sqref="K12:L15" xr:uid="{0A39B724-776A-4464-9E75-B0309410A1EB}">
      <formula1>15</formula1>
    </dataValidation>
    <dataValidation type="decimal" operator="lessThanOrEqual" allowBlank="1" showInputMessage="1" showErrorMessage="1" error="max. 10" sqref="N12:O15" xr:uid="{AEC669AA-2402-4101-9110-4ACCD6991A02}">
      <formula1>10</formula1>
    </dataValidation>
    <dataValidation type="decimal" operator="lessThanOrEqual" allowBlank="1" showInputMessage="1" showErrorMessage="1" error="max. 5" sqref="M12:M15 P12:P15"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62" t="s">
        <v>41</v>
      </c>
      <c r="B12" s="7" t="s">
        <v>35</v>
      </c>
      <c r="C12" s="8" t="s">
        <v>42</v>
      </c>
      <c r="D12" s="9">
        <v>187250</v>
      </c>
      <c r="E12" s="9">
        <v>100000</v>
      </c>
      <c r="F12" s="10" t="s">
        <v>43</v>
      </c>
      <c r="G12" s="5" t="s">
        <v>46</v>
      </c>
      <c r="H12" s="8" t="s">
        <v>44</v>
      </c>
      <c r="I12" s="5" t="s">
        <v>34</v>
      </c>
      <c r="J12" s="6">
        <v>33</v>
      </c>
      <c r="K12" s="6">
        <v>13</v>
      </c>
      <c r="L12" s="6">
        <v>12</v>
      </c>
      <c r="M12" s="6">
        <v>4</v>
      </c>
      <c r="N12" s="6">
        <v>8</v>
      </c>
      <c r="O12" s="6">
        <v>6</v>
      </c>
      <c r="P12" s="6">
        <v>5</v>
      </c>
      <c r="Q12" s="6">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0</v>
      </c>
      <c r="K13" s="20">
        <v>0</v>
      </c>
      <c r="L13" s="20">
        <v>0</v>
      </c>
      <c r="M13" s="20">
        <v>0</v>
      </c>
      <c r="N13" s="20">
        <v>0</v>
      </c>
      <c r="O13" s="20">
        <v>0</v>
      </c>
      <c r="P13" s="20">
        <v>0</v>
      </c>
      <c r="Q13" s="20">
        <f t="shared" ref="Q13:Q18" si="0">SUM(J13:P13)</f>
        <v>0</v>
      </c>
      <c r="R13" s="2" t="s">
        <v>60</v>
      </c>
    </row>
    <row r="14" spans="1:79" x14ac:dyDescent="0.2">
      <c r="A14" s="64" t="s">
        <v>63</v>
      </c>
      <c r="B14" s="28" t="s">
        <v>64</v>
      </c>
      <c r="C14" s="28" t="s">
        <v>65</v>
      </c>
      <c r="D14" s="29">
        <v>250000</v>
      </c>
      <c r="E14" s="29">
        <v>150000</v>
      </c>
      <c r="F14" s="26" t="s">
        <v>66</v>
      </c>
      <c r="G14" s="27" t="s">
        <v>34</v>
      </c>
      <c r="H14" s="27" t="s">
        <v>67</v>
      </c>
      <c r="I14" s="27" t="s">
        <v>34</v>
      </c>
      <c r="J14" s="25">
        <v>30</v>
      </c>
      <c r="K14" s="25">
        <v>11</v>
      </c>
      <c r="L14" s="25">
        <v>12</v>
      </c>
      <c r="M14" s="25">
        <v>5</v>
      </c>
      <c r="N14" s="25">
        <v>7</v>
      </c>
      <c r="O14" s="25">
        <v>8</v>
      </c>
      <c r="P14" s="25">
        <v>4</v>
      </c>
      <c r="Q14" s="20">
        <f t="shared" si="0"/>
        <v>77</v>
      </c>
    </row>
    <row r="15" spans="1:79" x14ac:dyDescent="0.2">
      <c r="A15" s="64" t="s">
        <v>69</v>
      </c>
      <c r="B15" s="28" t="s">
        <v>70</v>
      </c>
      <c r="C15" s="28" t="s">
        <v>71</v>
      </c>
      <c r="D15" s="29">
        <v>171600</v>
      </c>
      <c r="E15" s="29">
        <v>100000</v>
      </c>
      <c r="F15" s="30" t="s">
        <v>72</v>
      </c>
      <c r="G15" s="27" t="s">
        <v>34</v>
      </c>
      <c r="H15" s="27" t="s">
        <v>56</v>
      </c>
      <c r="I15" s="27" t="s">
        <v>46</v>
      </c>
      <c r="J15" s="25">
        <v>30</v>
      </c>
      <c r="K15" s="25">
        <v>11</v>
      </c>
      <c r="L15" s="25">
        <v>12</v>
      </c>
      <c r="M15" s="25">
        <v>3</v>
      </c>
      <c r="N15" s="25">
        <v>6</v>
      </c>
      <c r="O15" s="25">
        <v>6</v>
      </c>
      <c r="P15" s="25">
        <v>4</v>
      </c>
      <c r="Q15" s="20">
        <f t="shared" si="0"/>
        <v>72</v>
      </c>
    </row>
    <row r="16" spans="1:79" x14ac:dyDescent="0.2">
      <c r="A16" s="78" t="s">
        <v>73</v>
      </c>
      <c r="B16" s="70" t="s">
        <v>74</v>
      </c>
      <c r="C16" s="71" t="s">
        <v>75</v>
      </c>
      <c r="D16" s="72">
        <v>1660600</v>
      </c>
      <c r="E16" s="72">
        <v>1500000</v>
      </c>
      <c r="F16" s="73" t="s">
        <v>76</v>
      </c>
      <c r="G16" s="55" t="s">
        <v>34</v>
      </c>
      <c r="H16" s="74" t="s">
        <v>77</v>
      </c>
      <c r="I16" s="55" t="s">
        <v>34</v>
      </c>
      <c r="J16" s="48">
        <v>0</v>
      </c>
      <c r="K16" s="48">
        <v>0</v>
      </c>
      <c r="L16" s="48">
        <v>0</v>
      </c>
      <c r="M16" s="48">
        <v>0</v>
      </c>
      <c r="N16" s="48">
        <v>0</v>
      </c>
      <c r="O16" s="48">
        <v>0</v>
      </c>
      <c r="P16" s="48">
        <v>0</v>
      </c>
      <c r="Q16" s="63">
        <f t="shared" si="0"/>
        <v>0</v>
      </c>
    </row>
    <row r="17" spans="1:17" x14ac:dyDescent="0.2">
      <c r="A17" s="78" t="s">
        <v>79</v>
      </c>
      <c r="B17" s="75" t="s">
        <v>54</v>
      </c>
      <c r="C17" s="71" t="s">
        <v>80</v>
      </c>
      <c r="D17" s="72">
        <v>481300</v>
      </c>
      <c r="E17" s="72">
        <v>300000</v>
      </c>
      <c r="F17" s="71" t="s">
        <v>81</v>
      </c>
      <c r="G17" s="55" t="s">
        <v>34</v>
      </c>
      <c r="H17" s="71" t="s">
        <v>82</v>
      </c>
      <c r="I17" s="55" t="s">
        <v>34</v>
      </c>
      <c r="J17" s="48">
        <v>0</v>
      </c>
      <c r="K17" s="48">
        <v>0</v>
      </c>
      <c r="L17" s="48">
        <v>0</v>
      </c>
      <c r="M17" s="48">
        <v>0</v>
      </c>
      <c r="N17" s="48">
        <v>0</v>
      </c>
      <c r="O17" s="48">
        <v>0</v>
      </c>
      <c r="P17" s="48">
        <v>0</v>
      </c>
      <c r="Q17" s="63">
        <f t="shared" si="0"/>
        <v>0</v>
      </c>
    </row>
    <row r="18" spans="1:17" x14ac:dyDescent="0.2">
      <c r="A18" s="64" t="s">
        <v>83</v>
      </c>
      <c r="B18" s="57" t="s">
        <v>54</v>
      </c>
      <c r="C18" s="57" t="s">
        <v>84</v>
      </c>
      <c r="D18" s="58">
        <v>98500</v>
      </c>
      <c r="E18" s="58">
        <v>86000</v>
      </c>
      <c r="F18" s="59" t="s">
        <v>85</v>
      </c>
      <c r="G18" s="55" t="s">
        <v>34</v>
      </c>
      <c r="H18" s="55" t="s">
        <v>86</v>
      </c>
      <c r="I18" s="55" t="s">
        <v>34</v>
      </c>
      <c r="J18" s="48">
        <v>0</v>
      </c>
      <c r="K18" s="48">
        <v>0</v>
      </c>
      <c r="L18" s="48">
        <v>0</v>
      </c>
      <c r="M18" s="48">
        <v>0</v>
      </c>
      <c r="N18" s="48">
        <v>0</v>
      </c>
      <c r="O18" s="48">
        <v>0</v>
      </c>
      <c r="P18" s="48">
        <v>0</v>
      </c>
      <c r="Q18" s="63">
        <f t="shared" si="0"/>
        <v>0</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40" sqref="J12:J15" xr:uid="{DEB01BFB-0863-42AA-AF50-5DD720202477}">
      <formula1>40</formula1>
    </dataValidation>
    <dataValidation type="decimal" operator="lessThanOrEqual" allowBlank="1" showInputMessage="1" showErrorMessage="1" error="max. 15" sqref="K12:L15" xr:uid="{5399B233-6F50-4F64-BC0A-E0872599D54F}">
      <formula1>15</formula1>
    </dataValidation>
    <dataValidation type="decimal" operator="lessThanOrEqual" allowBlank="1" showInputMessage="1" showErrorMessage="1" error="max. 10" sqref="N12:O15" xr:uid="{158015B8-335A-4256-9BA6-A157FB877093}">
      <formula1>10</formula1>
    </dataValidation>
    <dataValidation type="decimal" operator="lessThanOrEqual" allowBlank="1" showInputMessage="1" showErrorMessage="1" error="max. 5" sqref="M12:M15 P12:P15"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18"/>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38" t="s">
        <v>52</v>
      </c>
      <c r="B6" s="38"/>
      <c r="C6" s="38"/>
      <c r="D6" s="37" t="s">
        <v>39</v>
      </c>
      <c r="E6" s="37"/>
      <c r="F6" s="37"/>
      <c r="G6" s="37"/>
      <c r="H6" s="37"/>
      <c r="I6" s="37"/>
      <c r="J6" s="37"/>
      <c r="K6" s="37"/>
      <c r="L6" s="37"/>
      <c r="M6" s="37"/>
      <c r="N6" s="37"/>
      <c r="O6" s="37"/>
      <c r="P6" s="37"/>
      <c r="Q6" s="37"/>
    </row>
    <row r="7" spans="1:79" ht="26.25" customHeight="1" x14ac:dyDescent="0.3">
      <c r="A7" s="24" t="s">
        <v>33</v>
      </c>
      <c r="B7" s="22"/>
      <c r="C7" s="22"/>
      <c r="D7" s="37" t="s">
        <v>40</v>
      </c>
      <c r="E7" s="37"/>
      <c r="F7" s="37"/>
      <c r="G7" s="37"/>
      <c r="H7" s="37"/>
      <c r="I7" s="37"/>
      <c r="J7" s="37"/>
      <c r="K7" s="37"/>
      <c r="L7" s="37"/>
      <c r="M7" s="37"/>
      <c r="N7" s="37"/>
      <c r="O7" s="37"/>
      <c r="P7" s="37"/>
      <c r="Q7" s="37"/>
    </row>
    <row r="8" spans="1:79" ht="15" customHeight="1" x14ac:dyDescent="0.3">
      <c r="A8" s="13"/>
      <c r="B8" s="22"/>
      <c r="C8" s="22"/>
      <c r="D8" s="37"/>
      <c r="E8" s="37"/>
      <c r="F8" s="37"/>
      <c r="G8" s="37"/>
      <c r="H8" s="37"/>
      <c r="I8" s="37"/>
      <c r="J8" s="37"/>
      <c r="K8" s="37"/>
      <c r="L8" s="37"/>
      <c r="M8" s="37"/>
      <c r="N8" s="37"/>
      <c r="O8" s="37"/>
      <c r="P8" s="37"/>
      <c r="Q8" s="37"/>
    </row>
    <row r="9" spans="1:79" ht="26.4" customHeight="1" x14ac:dyDescent="0.3">
      <c r="A9" s="39" t="s">
        <v>0</v>
      </c>
      <c r="B9" s="39" t="s">
        <v>1</v>
      </c>
      <c r="C9" s="39" t="s">
        <v>16</v>
      </c>
      <c r="D9" s="39" t="s">
        <v>13</v>
      </c>
      <c r="E9" s="40" t="s">
        <v>2</v>
      </c>
      <c r="F9" s="39" t="s">
        <v>28</v>
      </c>
      <c r="G9" s="39"/>
      <c r="H9" s="39" t="s">
        <v>29</v>
      </c>
      <c r="I9" s="39"/>
      <c r="J9" s="39" t="s">
        <v>30</v>
      </c>
      <c r="K9" s="39" t="s">
        <v>14</v>
      </c>
      <c r="L9" s="39" t="s">
        <v>15</v>
      </c>
      <c r="M9" s="39" t="s">
        <v>26</v>
      </c>
      <c r="N9" s="39" t="s">
        <v>27</v>
      </c>
      <c r="O9" s="39" t="s">
        <v>31</v>
      </c>
      <c r="P9" s="39" t="s">
        <v>3</v>
      </c>
      <c r="Q9" s="39" t="s">
        <v>4</v>
      </c>
    </row>
    <row r="10" spans="1:79" ht="59.4" customHeight="1" x14ac:dyDescent="0.3">
      <c r="A10" s="39"/>
      <c r="B10" s="39"/>
      <c r="C10" s="39"/>
      <c r="D10" s="39"/>
      <c r="E10" s="40"/>
      <c r="F10" s="39"/>
      <c r="G10" s="39"/>
      <c r="H10" s="39"/>
      <c r="I10" s="39"/>
      <c r="J10" s="39"/>
      <c r="K10" s="39"/>
      <c r="L10" s="39"/>
      <c r="M10" s="39"/>
      <c r="N10" s="39"/>
      <c r="O10" s="39"/>
      <c r="P10" s="39"/>
      <c r="Q10" s="39"/>
    </row>
    <row r="11" spans="1:79" ht="42" customHeight="1" x14ac:dyDescent="0.3">
      <c r="A11" s="39"/>
      <c r="B11" s="39"/>
      <c r="C11" s="39"/>
      <c r="D11" s="39"/>
      <c r="E11" s="40"/>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62" t="s">
        <v>41</v>
      </c>
      <c r="B12" s="7" t="s">
        <v>35</v>
      </c>
      <c r="C12" s="8" t="s">
        <v>42</v>
      </c>
      <c r="D12" s="9">
        <v>187250</v>
      </c>
      <c r="E12" s="9">
        <v>100000</v>
      </c>
      <c r="F12" s="10" t="s">
        <v>43</v>
      </c>
      <c r="G12" s="5" t="s">
        <v>46</v>
      </c>
      <c r="H12" s="8" t="s">
        <v>44</v>
      </c>
      <c r="I12" s="5" t="s">
        <v>34</v>
      </c>
      <c r="J12" s="6">
        <v>35</v>
      </c>
      <c r="K12" s="6">
        <v>13</v>
      </c>
      <c r="L12" s="6">
        <v>15</v>
      </c>
      <c r="M12" s="6">
        <v>4</v>
      </c>
      <c r="N12" s="6">
        <v>8</v>
      </c>
      <c r="O12" s="6">
        <v>7</v>
      </c>
      <c r="P12" s="6">
        <v>5</v>
      </c>
      <c r="Q12" s="6">
        <f>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79" t="s">
        <v>53</v>
      </c>
      <c r="B13" s="16" t="s">
        <v>54</v>
      </c>
      <c r="C13" s="21" t="s">
        <v>55</v>
      </c>
      <c r="D13" s="17">
        <v>451125</v>
      </c>
      <c r="E13" s="17">
        <v>300000</v>
      </c>
      <c r="F13" s="18" t="s">
        <v>56</v>
      </c>
      <c r="G13" s="19" t="s">
        <v>34</v>
      </c>
      <c r="H13" s="18" t="s">
        <v>57</v>
      </c>
      <c r="I13" s="19" t="s">
        <v>34</v>
      </c>
      <c r="J13" s="20">
        <v>35</v>
      </c>
      <c r="K13" s="20">
        <v>12</v>
      </c>
      <c r="L13" s="20">
        <v>15</v>
      </c>
      <c r="M13" s="20">
        <v>3</v>
      </c>
      <c r="N13" s="20">
        <v>5</v>
      </c>
      <c r="O13" s="20">
        <v>3</v>
      </c>
      <c r="P13" s="20">
        <v>4</v>
      </c>
      <c r="Q13" s="20">
        <f t="shared" ref="Q13:Q18" si="0">SUM(J13:P13)</f>
        <v>77</v>
      </c>
    </row>
    <row r="14" spans="1:79" x14ac:dyDescent="0.2">
      <c r="A14" s="64" t="s">
        <v>63</v>
      </c>
      <c r="B14" s="28" t="s">
        <v>64</v>
      </c>
      <c r="C14" s="28" t="s">
        <v>65</v>
      </c>
      <c r="D14" s="29">
        <v>250000</v>
      </c>
      <c r="E14" s="29">
        <v>150000</v>
      </c>
      <c r="F14" s="26" t="s">
        <v>66</v>
      </c>
      <c r="G14" s="27" t="s">
        <v>34</v>
      </c>
      <c r="H14" s="27" t="s">
        <v>67</v>
      </c>
      <c r="I14" s="27" t="s">
        <v>34</v>
      </c>
      <c r="J14" s="25">
        <v>31</v>
      </c>
      <c r="K14" s="25">
        <v>14</v>
      </c>
      <c r="L14" s="25">
        <v>14</v>
      </c>
      <c r="M14" s="25">
        <v>4</v>
      </c>
      <c r="N14" s="25">
        <v>7</v>
      </c>
      <c r="O14" s="25">
        <v>9</v>
      </c>
      <c r="P14" s="25">
        <v>4</v>
      </c>
      <c r="Q14" s="20">
        <f t="shared" si="0"/>
        <v>83</v>
      </c>
    </row>
    <row r="15" spans="1:79" x14ac:dyDescent="0.2">
      <c r="A15" s="64" t="s">
        <v>69</v>
      </c>
      <c r="B15" s="28" t="s">
        <v>70</v>
      </c>
      <c r="C15" s="28" t="s">
        <v>71</v>
      </c>
      <c r="D15" s="29">
        <v>171600</v>
      </c>
      <c r="E15" s="29">
        <v>100000</v>
      </c>
      <c r="F15" s="30" t="s">
        <v>72</v>
      </c>
      <c r="G15" s="27" t="s">
        <v>34</v>
      </c>
      <c r="H15" s="27" t="s">
        <v>56</v>
      </c>
      <c r="I15" s="27" t="s">
        <v>46</v>
      </c>
      <c r="J15" s="25">
        <v>35</v>
      </c>
      <c r="K15" s="25">
        <v>12</v>
      </c>
      <c r="L15" s="25">
        <v>14</v>
      </c>
      <c r="M15" s="25">
        <v>3</v>
      </c>
      <c r="N15" s="25">
        <v>6</v>
      </c>
      <c r="O15" s="25">
        <v>6</v>
      </c>
      <c r="P15" s="25">
        <v>4</v>
      </c>
      <c r="Q15" s="20">
        <f t="shared" si="0"/>
        <v>80</v>
      </c>
    </row>
    <row r="16" spans="1:79" x14ac:dyDescent="0.2">
      <c r="A16" s="78" t="s">
        <v>73</v>
      </c>
      <c r="B16" s="70" t="s">
        <v>74</v>
      </c>
      <c r="C16" s="71" t="s">
        <v>75</v>
      </c>
      <c r="D16" s="72">
        <v>1660600</v>
      </c>
      <c r="E16" s="72">
        <v>1500000</v>
      </c>
      <c r="F16" s="73" t="s">
        <v>76</v>
      </c>
      <c r="G16" s="55" t="s">
        <v>34</v>
      </c>
      <c r="H16" s="74" t="s">
        <v>77</v>
      </c>
      <c r="I16" s="55" t="s">
        <v>34</v>
      </c>
      <c r="J16" s="48">
        <v>28</v>
      </c>
      <c r="K16" s="48">
        <v>13</v>
      </c>
      <c r="L16" s="48">
        <v>14</v>
      </c>
      <c r="M16" s="48">
        <v>2</v>
      </c>
      <c r="N16" s="48">
        <v>6</v>
      </c>
      <c r="O16" s="48">
        <v>4</v>
      </c>
      <c r="P16" s="48">
        <v>5</v>
      </c>
      <c r="Q16" s="63">
        <f t="shared" si="0"/>
        <v>72</v>
      </c>
    </row>
    <row r="17" spans="1:17" x14ac:dyDescent="0.2">
      <c r="A17" s="78" t="s">
        <v>79</v>
      </c>
      <c r="B17" s="75" t="s">
        <v>54</v>
      </c>
      <c r="C17" s="71" t="s">
        <v>80</v>
      </c>
      <c r="D17" s="72">
        <v>481300</v>
      </c>
      <c r="E17" s="72">
        <v>300000</v>
      </c>
      <c r="F17" s="71" t="s">
        <v>81</v>
      </c>
      <c r="G17" s="55" t="s">
        <v>34</v>
      </c>
      <c r="H17" s="71" t="s">
        <v>82</v>
      </c>
      <c r="I17" s="55" t="s">
        <v>34</v>
      </c>
      <c r="J17" s="48">
        <v>38</v>
      </c>
      <c r="K17" s="48">
        <v>12</v>
      </c>
      <c r="L17" s="48">
        <v>15</v>
      </c>
      <c r="M17" s="48">
        <v>5</v>
      </c>
      <c r="N17" s="48">
        <v>9</v>
      </c>
      <c r="O17" s="48">
        <v>9</v>
      </c>
      <c r="P17" s="48">
        <v>4</v>
      </c>
      <c r="Q17" s="63">
        <f t="shared" si="0"/>
        <v>92</v>
      </c>
    </row>
    <row r="18" spans="1:17" x14ac:dyDescent="0.2">
      <c r="A18" s="64" t="s">
        <v>83</v>
      </c>
      <c r="B18" s="57" t="s">
        <v>54</v>
      </c>
      <c r="C18" s="57" t="s">
        <v>84</v>
      </c>
      <c r="D18" s="58">
        <v>98500</v>
      </c>
      <c r="E18" s="58">
        <v>86000</v>
      </c>
      <c r="F18" s="59" t="s">
        <v>85</v>
      </c>
      <c r="G18" s="55" t="s">
        <v>34</v>
      </c>
      <c r="H18" s="55" t="s">
        <v>86</v>
      </c>
      <c r="I18" s="55" t="s">
        <v>34</v>
      </c>
      <c r="J18" s="48">
        <v>32</v>
      </c>
      <c r="K18" s="48">
        <v>12</v>
      </c>
      <c r="L18" s="48">
        <v>13</v>
      </c>
      <c r="M18" s="48">
        <v>5</v>
      </c>
      <c r="N18" s="48">
        <v>8</v>
      </c>
      <c r="O18" s="48">
        <v>9</v>
      </c>
      <c r="P18" s="48">
        <v>4</v>
      </c>
      <c r="Q18" s="63">
        <f t="shared" si="0"/>
        <v>83</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40" sqref="J12:J15" xr:uid="{6CB9BE8A-27F1-4CB5-AE51-12C4455F4FD1}">
      <formula1>40</formula1>
    </dataValidation>
    <dataValidation type="decimal" operator="lessThanOrEqual" allowBlank="1" showInputMessage="1" showErrorMessage="1" error="max. 15" sqref="K12:L15" xr:uid="{CD3DC7EE-F541-4B32-A3BD-1BDB1D958EBC}">
      <formula1>15</formula1>
    </dataValidation>
    <dataValidation type="decimal" operator="lessThanOrEqual" allowBlank="1" showInputMessage="1" showErrorMessage="1" error="max. 10" sqref="N12:O15" xr:uid="{A1471C8B-10B1-4B32-AF3B-32BCE7A32C6A}">
      <formula1>10</formula1>
    </dataValidation>
    <dataValidation type="decimal" operator="lessThanOrEqual" allowBlank="1" showInputMessage="1" showErrorMessage="1" error="max. 5" sqref="M12:M15 P12:P15"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2020-02-27T10:01:36Z</dcterms:modified>
</cp:coreProperties>
</file>